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<sst xmlns="http://schemas.openxmlformats.org/spreadsheetml/2006/main" count="45" uniqueCount="40">
  <si>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</si>
  <si>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</si>
  <si>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</si>
  <si>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</si>
  <si>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</si>
  <si>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</si>
  <si>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</si>
  <si>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</si>
  <si>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</si>
  <si>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</si>
  <si>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</si>
  <si>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</si>
  <si>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</si>
  <si>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</si>
  <si>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</si>
  <si>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</si>
  <si>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</si>
  <si>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</si>
  <si>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</si>
  <si>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</si>
  <si>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</si>
  <si>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</si>
  <si>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</si>
  <si>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</si>
  <si>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</si>
  <si>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</si>
  <si>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</si>
  <si>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</si>
  <si>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</si>
  <si>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</si>
  <si>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</si>
  <si>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</si>
  <si>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</si>
  <si>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</si>
  <si>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</si>
  <si>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</si>
  <si>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</si>
  <si>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</si>
  <si>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</si>
  <si>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 xml:space="preserve">    SEP 6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</si>
</sst>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4">
      <selection activeCell="D12" sqref="D12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 customHeight="1">
      <c r="A4" s="54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 customHeight="1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16.454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23.0475</v>
      </c>
      <c r="H8" s="17">
        <f aca="true" t="shared" si="1" ref="H8:H16">+G8*0.07</f>
        <v>1.6133250000000001</v>
      </c>
      <c r="I8" s="18">
        <f>+G8+H8</f>
        <v>24.660825</v>
      </c>
      <c r="J8" s="17">
        <f>(L8-I8)/1.07</f>
        <v>3.2048364485981313</v>
      </c>
      <c r="K8" s="17">
        <f aca="true" t="shared" si="2" ref="K8:K14">(J8*0.07)</f>
        <v>0.2243385514018692</v>
      </c>
      <c r="L8" s="19">
        <v>28.09</v>
      </c>
    </row>
    <row r="9" spans="1:12" ht="23.25">
      <c r="A9" s="16" t="s">
        <v>15</v>
      </c>
      <c r="B9" s="17">
        <v>16.454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22.8475</v>
      </c>
      <c r="H9" s="17">
        <f t="shared" si="1"/>
        <v>1.599325</v>
      </c>
      <c r="I9" s="18">
        <f>+G9+H9</f>
        <v>24.446825</v>
      </c>
      <c r="J9" s="17">
        <f>(L9-I9)/1.07</f>
        <v>2.6571728971962605</v>
      </c>
      <c r="K9" s="17">
        <f t="shared" si="2"/>
        <v>0.18600210280373825</v>
      </c>
      <c r="L9" s="19">
        <v>27.29</v>
      </c>
    </row>
    <row r="10" spans="1:12" ht="23.25">
      <c r="A10" s="16" t="s">
        <v>23</v>
      </c>
      <c r="B10" s="20">
        <v>17.5726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21.796750000000003</v>
      </c>
      <c r="H10" s="17">
        <f>+G10*0.07</f>
        <v>1.5257725000000004</v>
      </c>
      <c r="I10" s="18">
        <f>+G10+H10</f>
        <v>23.322522500000005</v>
      </c>
      <c r="J10" s="17">
        <f>(L10-I10)/1.07</f>
        <v>3.053717289719621</v>
      </c>
      <c r="K10" s="17">
        <f t="shared" si="2"/>
        <v>0.21376021028037348</v>
      </c>
      <c r="L10" s="19">
        <v>26.59</v>
      </c>
    </row>
    <row r="11" spans="1:12" ht="23.25">
      <c r="A11" s="16" t="s">
        <v>16</v>
      </c>
      <c r="B11" s="17">
        <v>21.0735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24.573999999999998</v>
      </c>
      <c r="H11" s="17">
        <f t="shared" si="1"/>
        <v>1.72018</v>
      </c>
      <c r="I11" s="18">
        <f>G11+H11</f>
        <v>26.294179999999997</v>
      </c>
      <c r="J11" s="17">
        <f>(L11-I11)/1.07</f>
        <v>2.921327102803742</v>
      </c>
      <c r="K11" s="17">
        <f t="shared" si="2"/>
        <v>0.20449289719626199</v>
      </c>
      <c r="L11" s="21">
        <v>29.42</v>
      </c>
    </row>
    <row r="12" spans="1:12" ht="23.25">
      <c r="A12" s="16" t="s">
        <v>24</v>
      </c>
      <c r="B12" s="17">
        <v>20.2904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23.8159</v>
      </c>
      <c r="H12" s="17">
        <f t="shared" si="1"/>
        <v>1.667113</v>
      </c>
      <c r="I12" s="18">
        <f>+G12+H12</f>
        <v>25.483013</v>
      </c>
      <c r="J12" s="17">
        <f>(L12-I12)/1.07</f>
        <v>1.548585981308412</v>
      </c>
      <c r="K12" s="17">
        <f t="shared" si="2"/>
        <v>0.10840101869158884</v>
      </c>
      <c r="L12" s="19">
        <v>27.14</v>
      </c>
    </row>
    <row r="13" spans="1:12" ht="23.25">
      <c r="A13" s="16" t="s">
        <v>29</v>
      </c>
      <c r="B13" s="22">
        <v>20.0267</v>
      </c>
      <c r="C13" s="17">
        <v>2.405</v>
      </c>
      <c r="D13" s="17">
        <v>0.2405</v>
      </c>
      <c r="E13" s="23">
        <f>G13-F13-D13-C13-B13</f>
        <v>-0.5168728971962686</v>
      </c>
      <c r="F13" s="17">
        <v>0.04</v>
      </c>
      <c r="G13" s="17">
        <f>I13-H13</f>
        <v>22.195327102803734</v>
      </c>
      <c r="H13" s="17">
        <f>I13-(I13/1.07)</f>
        <v>1.5536728971962646</v>
      </c>
      <c r="I13" s="18">
        <f>L13-K13-J13</f>
        <v>23.749</v>
      </c>
      <c r="J13" s="17">
        <v>1.3</v>
      </c>
      <c r="K13" s="17">
        <f t="shared" si="2"/>
        <v>0.09100000000000001</v>
      </c>
      <c r="L13" s="19">
        <f>L12-2</f>
        <v>25.14</v>
      </c>
    </row>
    <row r="14" spans="1:12" ht="23.25">
      <c r="A14" s="16" t="s">
        <v>17</v>
      </c>
      <c r="B14" s="17">
        <v>19.8411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23.4766</v>
      </c>
      <c r="H14" s="17">
        <f t="shared" si="1"/>
        <v>1.6433620000000002</v>
      </c>
      <c r="I14" s="18">
        <f>+G14+H14</f>
        <v>25.119962</v>
      </c>
      <c r="J14" s="17">
        <f>(L14-I14)/1.07</f>
        <v>2.084147663551402</v>
      </c>
      <c r="K14" s="17">
        <f t="shared" si="2"/>
        <v>0.14589033644859817</v>
      </c>
      <c r="L14" s="19">
        <v>27.35</v>
      </c>
    </row>
    <row r="15" spans="1:12" ht="23.25">
      <c r="A15" s="16" t="s">
        <v>30</v>
      </c>
      <c r="B15" s="17">
        <v>12.5048</v>
      </c>
      <c r="C15" s="22">
        <v>0.7615</v>
      </c>
      <c r="D15" s="17">
        <v>0.0762</v>
      </c>
      <c r="E15" s="17">
        <f>0.06</f>
        <v>0.06</v>
      </c>
      <c r="F15" s="17">
        <v>0.04</v>
      </c>
      <c r="G15" s="17">
        <f>+B15+C15+D15+E15+F15</f>
        <v>13.442499999999999</v>
      </c>
      <c r="H15" s="17">
        <f t="shared" si="1"/>
        <v>0.940975</v>
      </c>
      <c r="I15" s="18">
        <f>G15+H15</f>
        <v>14.383474999999999</v>
      </c>
      <c r="J15" s="17">
        <f>(L15-I15)/1.07</f>
        <v>2.4546962616822454</v>
      </c>
      <c r="K15" s="17">
        <f>+J15*0.07</f>
        <v>0.1718287383177572</v>
      </c>
      <c r="L15" s="21">
        <v>17.01</v>
      </c>
    </row>
    <row r="16" spans="1:12" ht="23.25">
      <c r="A16" s="16" t="s">
        <v>31</v>
      </c>
      <c r="B16" s="17">
        <v>11.1585</v>
      </c>
      <c r="C16" s="22">
        <v>0.7069</v>
      </c>
      <c r="D16" s="17">
        <v>0.0707</v>
      </c>
      <c r="E16" s="17">
        <f>0.06</f>
        <v>0.06</v>
      </c>
      <c r="F16" s="17">
        <v>0.04</v>
      </c>
      <c r="G16" s="17">
        <f>+B16+C16+D16+E16+F16</f>
        <v>12.0361</v>
      </c>
      <c r="H16" s="17">
        <f t="shared" si="1"/>
        <v>0.842527</v>
      </c>
      <c r="I16" s="18">
        <f>G16+H16</f>
        <v>12.878627</v>
      </c>
      <c r="J16" s="17">
        <f>(L16-I16)/1.07</f>
        <v>3.066703738317757</v>
      </c>
      <c r="K16" s="17">
        <f>+J16*0.07</f>
        <v>0.214669261682243</v>
      </c>
      <c r="L16" s="21">
        <v>16.16</v>
      </c>
    </row>
    <row r="17" spans="1:12" ht="23.25">
      <c r="A17" s="16" t="s">
        <v>19</v>
      </c>
      <c r="B17" s="22">
        <v>11.8767</v>
      </c>
      <c r="C17" s="17">
        <v>2.17</v>
      </c>
      <c r="D17" s="17">
        <f t="shared" si="0"/>
        <v>0.217</v>
      </c>
      <c r="E17" s="17">
        <f>G17-B17-C17-D17</f>
        <v>-1.8068000000000004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</row>
    <row r="18" spans="1:12" ht="23.25">
      <c r="A18" s="16" t="s">
        <v>18</v>
      </c>
      <c r="B18" s="22">
        <v>11.8767</v>
      </c>
      <c r="C18" s="17">
        <v>2.17</v>
      </c>
      <c r="D18" s="17">
        <f t="shared" si="0"/>
        <v>0.217</v>
      </c>
      <c r="E18" s="17">
        <f>G18-B18-C18-D18</f>
        <v>-1.8068000000000004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20</v>
      </c>
      <c r="B19" s="22">
        <v>11.8767</v>
      </c>
      <c r="C19" s="17">
        <v>2.17</v>
      </c>
      <c r="D19" s="17">
        <f t="shared" si="0"/>
        <v>0.217</v>
      </c>
      <c r="E19" s="17">
        <f>G19-B19-C19-D19</f>
        <v>-1.8068000000000004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</row>
    <row r="21" spans="1:12" ht="23.25">
      <c r="A21" s="3" t="s">
        <v>32</v>
      </c>
      <c r="B21" s="33" t="s">
        <v>33</v>
      </c>
      <c r="C21" s="34">
        <v>37.4877</v>
      </c>
      <c r="D21" s="35" t="s">
        <v>21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34</v>
      </c>
      <c r="B22" s="33" t="s">
        <v>33</v>
      </c>
      <c r="C22" s="34">
        <v>2.0776</v>
      </c>
      <c r="D22" s="35" t="s">
        <v>27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35</v>
      </c>
      <c r="B23" s="33" t="s">
        <v>33</v>
      </c>
      <c r="C23" s="43">
        <v>1.9918</v>
      </c>
      <c r="D23" s="35" t="s">
        <v>27</v>
      </c>
      <c r="E23" s="44"/>
      <c r="F23" s="44"/>
      <c r="G23" s="44"/>
      <c r="H23" s="45"/>
      <c r="I23" s="44"/>
      <c r="J23" s="44"/>
      <c r="K23" s="44"/>
      <c r="L23" s="44"/>
    </row>
    <row r="24" spans="1:12" ht="20.25">
      <c r="A24" s="52" t="s">
        <v>38</v>
      </c>
      <c r="B24" s="47"/>
      <c r="C24" s="48" t="s">
        <v>36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2006-09-06T02:07:09Z</dcterms:modified>
  <cp:category/>
  <cp:version/>
  <cp:contentType/>
  <cp:contentStatus/>
</cp:coreProperties>
</file>