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<sst xmlns="http://schemas.openxmlformats.org/spreadsheetml/2006/main" count="46" uniqueCount="41">
  <si>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</si>
  <si>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</si>
  <si>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</si>
  <si>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</si>
  <si>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</si>
  <si>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</si>
  <si>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</si>
  <si>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</si>
  <si>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</si>
  <si>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</si>
  <si>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</si>
  <si>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</si>
  <si>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</si>
  <si>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</si>
  <si>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</si>
  <si>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</si>
  <si>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</si>
  <si>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</si>
  <si>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</si>
  <si>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</si>
  <si>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</si>
  <si>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</si>
  <si>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</si>
  <si>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</si>
  <si>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</si>
  <si>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</si>
  <si>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</si>
  <si>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</si>
  <si>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</si>
  <si>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</si>
  <si>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</si>
  <si>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</si>
  <si>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</si>
  <si>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</si>
  <si>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</si>
  <si>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</si>
  <si>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</si>
  <si>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</si>
  <si>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</si>
  <si>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18  ,2006</t>
  </si>
  <si>
    <t>Biodeisel (B5)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</si>
</sst>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 customHeight="1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15.6912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22.2847</v>
      </c>
      <c r="H8" s="17">
        <f aca="true" t="shared" si="1" ref="H8:H17">+G8*0.07</f>
        <v>1.5599290000000001</v>
      </c>
      <c r="I8" s="18">
        <f>+G8+H8</f>
        <v>23.844629</v>
      </c>
      <c r="J8" s="17">
        <f>(L8-I8)/1.07</f>
        <v>2.378851401869158</v>
      </c>
      <c r="K8" s="17">
        <f aca="true" t="shared" si="2" ref="K8:K15">(J8*0.07)</f>
        <v>0.16651959813084108</v>
      </c>
      <c r="L8" s="19">
        <v>26.39</v>
      </c>
    </row>
    <row r="9" spans="1:12" ht="23.25">
      <c r="A9" s="16" t="s">
        <v>15</v>
      </c>
      <c r="B9" s="17">
        <v>15.2357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21.6292</v>
      </c>
      <c r="H9" s="17">
        <f t="shared" si="1"/>
        <v>1.5140440000000002</v>
      </c>
      <c r="I9" s="18">
        <f>+G9+H9</f>
        <v>23.143244000000003</v>
      </c>
      <c r="J9" s="17">
        <f>(L9-I9)/1.07</f>
        <v>2.286687850467287</v>
      </c>
      <c r="K9" s="17">
        <f t="shared" si="2"/>
        <v>0.1600681495327101</v>
      </c>
      <c r="L9" s="19">
        <v>25.59</v>
      </c>
    </row>
    <row r="10" spans="1:12" ht="23.25">
      <c r="A10" s="16" t="s">
        <v>23</v>
      </c>
      <c r="B10" s="20">
        <v>16.8861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21.11025</v>
      </c>
      <c r="H10" s="17">
        <f>+G10*0.07</f>
        <v>1.4777175000000002</v>
      </c>
      <c r="I10" s="18">
        <f>+G10+H10</f>
        <v>22.5879675</v>
      </c>
      <c r="J10" s="17">
        <f>(L10-I10)/1.07</f>
        <v>2.1514322429906536</v>
      </c>
      <c r="K10" s="17">
        <f t="shared" si="2"/>
        <v>0.15060025700934576</v>
      </c>
      <c r="L10" s="19">
        <v>24.89</v>
      </c>
    </row>
    <row r="11" spans="1:12" ht="23.25">
      <c r="A11" s="16" t="s">
        <v>16</v>
      </c>
      <c r="B11" s="17">
        <v>18.9828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22.4833</v>
      </c>
      <c r="H11" s="17">
        <f t="shared" si="1"/>
        <v>1.5738310000000002</v>
      </c>
      <c r="I11" s="18">
        <f>G11+H11</f>
        <v>24.057131</v>
      </c>
      <c r="J11" s="17">
        <f>(L11-I11)/1.07</f>
        <v>5.012027102803741</v>
      </c>
      <c r="K11" s="17">
        <f t="shared" si="2"/>
        <v>0.3508418971962619</v>
      </c>
      <c r="L11" s="21">
        <v>29.42</v>
      </c>
    </row>
    <row r="12" spans="1:12" ht="23.25">
      <c r="A12" s="16" t="s">
        <v>24</v>
      </c>
      <c r="B12" s="17">
        <v>17.9661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21.4916</v>
      </c>
      <c r="H12" s="17">
        <f t="shared" si="1"/>
        <v>1.504412</v>
      </c>
      <c r="I12" s="18">
        <f>+G12+H12</f>
        <v>22.996011999999997</v>
      </c>
      <c r="J12" s="17">
        <f>(L12-I12)/1.07</f>
        <v>2.5644747663551417</v>
      </c>
      <c r="K12" s="17">
        <f t="shared" si="2"/>
        <v>0.17951323364485994</v>
      </c>
      <c r="L12" s="19">
        <v>25.74</v>
      </c>
    </row>
    <row r="13" spans="1:12" ht="23.25">
      <c r="A13" s="16" t="s">
        <v>29</v>
      </c>
      <c r="B13" s="22">
        <v>17.8092</v>
      </c>
      <c r="C13" s="17">
        <v>2.405</v>
      </c>
      <c r="D13" s="17">
        <v>0.2405</v>
      </c>
      <c r="E13" s="23">
        <f>G13-F13-D13-C13-B13</f>
        <v>0.3922158878504618</v>
      </c>
      <c r="F13" s="17">
        <v>0.04</v>
      </c>
      <c r="G13" s="17">
        <f>I13-H13</f>
        <v>20.886915887850463</v>
      </c>
      <c r="H13" s="17">
        <f>I13-(I13/1.07)</f>
        <v>1.4620841121495332</v>
      </c>
      <c r="I13" s="18">
        <f>L13-K13-J13</f>
        <v>22.348999999999997</v>
      </c>
      <c r="J13" s="17">
        <v>1.3</v>
      </c>
      <c r="K13" s="17">
        <f t="shared" si="2"/>
        <v>0.09100000000000001</v>
      </c>
      <c r="L13" s="19">
        <f>L12-2</f>
        <v>23.74</v>
      </c>
    </row>
    <row r="14" spans="1:12" ht="23.25">
      <c r="A14" s="16" t="s">
        <v>40</v>
      </c>
      <c r="B14" s="22">
        <v>18.3728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20.8963</v>
      </c>
      <c r="H14" s="17">
        <v>1.4627</v>
      </c>
      <c r="I14" s="18">
        <v>22.3591</v>
      </c>
      <c r="J14" s="17">
        <v>2.6925</v>
      </c>
      <c r="K14" s="17">
        <f t="shared" si="2"/>
        <v>0.188475</v>
      </c>
      <c r="L14" s="19">
        <v>25.24</v>
      </c>
    </row>
    <row r="15" spans="1:12" ht="23.25">
      <c r="A15" s="16" t="s">
        <v>17</v>
      </c>
      <c r="B15" s="17">
        <v>18.3728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22.008300000000002</v>
      </c>
      <c r="H15" s="17">
        <f t="shared" si="1"/>
        <v>1.5405810000000002</v>
      </c>
      <c r="I15" s="18">
        <f>+G15+H15</f>
        <v>23.548881</v>
      </c>
      <c r="J15" s="17">
        <f>(L15-I15)/1.07</f>
        <v>2.3374943925233636</v>
      </c>
      <c r="K15" s="17">
        <f t="shared" si="2"/>
        <v>0.16362460747663546</v>
      </c>
      <c r="L15" s="19">
        <v>26.05</v>
      </c>
    </row>
    <row r="16" spans="1:12" ht="23.25">
      <c r="A16" s="16" t="s">
        <v>30</v>
      </c>
      <c r="B16" s="17">
        <v>17.4921</v>
      </c>
      <c r="C16" s="22">
        <v>0.7283</v>
      </c>
      <c r="D16" s="17">
        <v>0.0728</v>
      </c>
      <c r="E16" s="17">
        <f>0.06</f>
        <v>0.06</v>
      </c>
      <c r="F16" s="17">
        <v>0.04</v>
      </c>
      <c r="G16" s="17">
        <f>+B16+C16+D16+E16+F16</f>
        <v>18.3932</v>
      </c>
      <c r="H16" s="17">
        <f t="shared" si="1"/>
        <v>1.2875240000000001</v>
      </c>
      <c r="I16" s="18">
        <f>G16+H16</f>
        <v>19.680724</v>
      </c>
      <c r="J16" s="17">
        <f>(L16-I16)/1.07</f>
        <v>-2.795069158878505</v>
      </c>
      <c r="K16" s="17">
        <f>+J16*0.07</f>
        <v>-0.19565484112149537</v>
      </c>
      <c r="L16" s="21">
        <v>16.69</v>
      </c>
    </row>
    <row r="17" spans="1:12" ht="23.25">
      <c r="A17" s="16" t="s">
        <v>31</v>
      </c>
      <c r="B17" s="17">
        <v>12.1509</v>
      </c>
      <c r="C17" s="22">
        <v>0.6677</v>
      </c>
      <c r="D17" s="17">
        <v>0.0668</v>
      </c>
      <c r="E17" s="17">
        <f>0.06</f>
        <v>0.06</v>
      </c>
      <c r="F17" s="17">
        <v>0.04</v>
      </c>
      <c r="G17" s="17">
        <f>+B17+C17+D17+E17+F17</f>
        <v>12.9854</v>
      </c>
      <c r="H17" s="17">
        <f t="shared" si="1"/>
        <v>0.9089780000000001</v>
      </c>
      <c r="I17" s="18">
        <f>G17+H17</f>
        <v>13.894378</v>
      </c>
      <c r="J17" s="17">
        <f>(L17-I17)/1.07</f>
        <v>1.8183383177570094</v>
      </c>
      <c r="K17" s="17">
        <f>+J17*0.07</f>
        <v>0.12728368224299066</v>
      </c>
      <c r="L17" s="21">
        <v>15.84</v>
      </c>
    </row>
    <row r="18" spans="1:12" ht="23.25">
      <c r="A18" s="16" t="s">
        <v>19</v>
      </c>
      <c r="B18" s="22">
        <v>11.8049</v>
      </c>
      <c r="C18" s="17">
        <v>2.17</v>
      </c>
      <c r="D18" s="17">
        <f t="shared" si="0"/>
        <v>0.217</v>
      </c>
      <c r="E18" s="17">
        <f>G18-B18-C18-D18</f>
        <v>-1.7350000000000008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11.8049</v>
      </c>
      <c r="C19" s="17">
        <v>2.17</v>
      </c>
      <c r="D19" s="17">
        <f t="shared" si="0"/>
        <v>0.217</v>
      </c>
      <c r="E19" s="17">
        <f>G19-B19-C19-D19</f>
        <v>-1.7350000000000008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11.8049</v>
      </c>
      <c r="C20" s="17">
        <v>2.17</v>
      </c>
      <c r="D20" s="17">
        <f t="shared" si="0"/>
        <v>0.217</v>
      </c>
      <c r="E20" s="17">
        <f>G20-B20-C20-D20</f>
        <v>-1.7350000000000008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37.453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2.5005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1.5577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2006-09-18T02:32:30Z</dcterms:modified>
  <cp:category/>
  <cp:version/>
  <cp:contentType/>
  <cp:contentStatus/>
</cp:coreProperties>
</file>