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<sst xmlns="http://schemas.openxmlformats.org/spreadsheetml/2006/main" count="46" uniqueCount="41">
  <si>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</si>
  <si>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</si>
  <si>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</si>
  <si>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</si>
  <si>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</si>
  <si>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</si>
  <si>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</si>
  <si>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</si>
  <si>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</si>
  <si>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</si>
  <si>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</si>
  <si>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</si>
  <si>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</si>
  <si>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</si>
  <si>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</si>
  <si>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</si>
  <si>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</si>
  <si>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</si>
  <si>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</si>
  <si>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</si>
  <si>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</si>
  <si>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</si>
  <si>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</si>
  <si>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</si>
  <si>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</si>
  <si>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</si>
  <si>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</si>
  <si>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</si>
  <si>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</si>
  <si>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</si>
  <si>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</si>
  <si>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</si>
  <si>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</si>
  <si>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</si>
  <si>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</si>
  <si>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</si>
  <si>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</si>
  <si>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</si>
  <si>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</si>
  <si>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</si>
  <si>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OCT 6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</si>
</sst>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9" fontId="6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15.0746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21.6681</v>
      </c>
      <c r="H8" s="17">
        <f aca="true" t="shared" si="1" ref="H8:H17">+G8*0.07</f>
        <v>1.516767</v>
      </c>
      <c r="I8" s="18">
        <f>+G8+H8</f>
        <v>23.184867</v>
      </c>
      <c r="J8" s="17">
        <f>(L8-I8)/1.07</f>
        <v>2.247787850467289</v>
      </c>
      <c r="K8" s="17">
        <f aca="true" t="shared" si="2" ref="K8:K15">(J8*0.07)</f>
        <v>0.15734514953271023</v>
      </c>
      <c r="L8" s="19">
        <v>25.59</v>
      </c>
    </row>
    <row r="9" spans="1:12" ht="23.25">
      <c r="A9" s="16" t="s">
        <v>15</v>
      </c>
      <c r="B9" s="17">
        <v>14.6166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21.0101</v>
      </c>
      <c r="H9" s="17">
        <f t="shared" si="1"/>
        <v>1.4707070000000002</v>
      </c>
      <c r="I9" s="18">
        <f>+G9+H9</f>
        <v>22.480807000000002</v>
      </c>
      <c r="J9" s="17">
        <f>(L9-I9)/1.07</f>
        <v>2.1581242990654177</v>
      </c>
      <c r="K9" s="17">
        <f t="shared" si="2"/>
        <v>0.15106870093457925</v>
      </c>
      <c r="L9" s="19">
        <v>24.79</v>
      </c>
    </row>
    <row r="10" spans="1:12" ht="23.25">
      <c r="A10" s="16" t="s">
        <v>23</v>
      </c>
      <c r="B10" s="20">
        <v>16.33114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20.555290000000003</v>
      </c>
      <c r="H10" s="17">
        <f>+G10*0.07</f>
        <v>1.4388703000000003</v>
      </c>
      <c r="I10" s="18">
        <f>+G10+H10</f>
        <v>21.994160300000004</v>
      </c>
      <c r="J10" s="17">
        <f>(L10-I10)/1.07</f>
        <v>1.9587286915887807</v>
      </c>
      <c r="K10" s="17">
        <f t="shared" si="2"/>
        <v>0.13711100841121465</v>
      </c>
      <c r="L10" s="19">
        <v>24.09</v>
      </c>
    </row>
    <row r="11" spans="1:12" ht="23.25">
      <c r="A11" s="16" t="s">
        <v>16</v>
      </c>
      <c r="B11" s="17">
        <v>18.051660348211144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21.552160348211142</v>
      </c>
      <c r="H11" s="17">
        <f t="shared" si="1"/>
        <v>1.50865122437478</v>
      </c>
      <c r="I11" s="18">
        <f>G11+H11</f>
        <v>23.060811572585923</v>
      </c>
      <c r="J11" s="17">
        <f>(L11-I11)/1.07</f>
        <v>3.73755927795708</v>
      </c>
      <c r="K11" s="17">
        <f t="shared" si="2"/>
        <v>0.2616291494569956</v>
      </c>
      <c r="L11" s="21">
        <v>27.06</v>
      </c>
    </row>
    <row r="12" spans="1:12" ht="23.25">
      <c r="A12" s="16" t="s">
        <v>24</v>
      </c>
      <c r="B12" s="17">
        <v>17.2806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20.806099999999997</v>
      </c>
      <c r="H12" s="17">
        <f t="shared" si="1"/>
        <v>1.456427</v>
      </c>
      <c r="I12" s="18">
        <f>+G12+H12</f>
        <v>22.262527</v>
      </c>
      <c r="J12" s="17">
        <f>(L12-I12)/1.07</f>
        <v>1.7546476635514037</v>
      </c>
      <c r="K12" s="17">
        <f t="shared" si="2"/>
        <v>0.12282533644859826</v>
      </c>
      <c r="L12" s="19">
        <v>24.14</v>
      </c>
    </row>
    <row r="13" spans="1:12" ht="23.25">
      <c r="A13" s="16" t="s">
        <v>29</v>
      </c>
      <c r="B13" s="22">
        <v>16.8126</v>
      </c>
      <c r="C13" s="17">
        <v>2.405</v>
      </c>
      <c r="D13" s="17">
        <v>0.2405</v>
      </c>
      <c r="E13" s="23">
        <f>G13-F13-D13-C13-B13</f>
        <v>-0.10651121495327587</v>
      </c>
      <c r="F13" s="17">
        <v>0.04</v>
      </c>
      <c r="G13" s="17">
        <f>I13-H13</f>
        <v>19.391588785046725</v>
      </c>
      <c r="H13" s="17">
        <f>I13-(I13/1.07)</f>
        <v>1.3574112149532738</v>
      </c>
      <c r="I13" s="18">
        <f>L13-K13-J13</f>
        <v>20.749</v>
      </c>
      <c r="J13" s="17">
        <v>1.3</v>
      </c>
      <c r="K13" s="17">
        <f t="shared" si="2"/>
        <v>0.09100000000000001</v>
      </c>
      <c r="L13" s="19">
        <f>L12-2</f>
        <v>22.14</v>
      </c>
    </row>
    <row r="14" spans="1:12" ht="23.25">
      <c r="A14" s="16" t="s">
        <v>39</v>
      </c>
      <c r="B14" s="22">
        <v>17.72157</v>
      </c>
      <c r="C14" s="17">
        <f>C12*0.95</f>
        <v>2.18975</v>
      </c>
      <c r="D14" s="17">
        <f>C14*0.1</f>
        <v>0.21897500000000003</v>
      </c>
      <c r="E14" s="52">
        <v>0.0748</v>
      </c>
      <c r="F14" s="17">
        <v>0.04</v>
      </c>
      <c r="G14" s="17">
        <f>B14+C14+D14+E14+F14</f>
        <v>20.245095</v>
      </c>
      <c r="H14" s="17">
        <f>G14*0.07</f>
        <v>1.4171566500000001</v>
      </c>
      <c r="I14" s="18">
        <f>G14+H14</f>
        <v>21.662251649999998</v>
      </c>
      <c r="J14" s="17">
        <f>(L14-I14)/1.07</f>
        <v>1.8483629439252358</v>
      </c>
      <c r="K14" s="17">
        <f>(J14*0.07)</f>
        <v>0.1293854060747665</v>
      </c>
      <c r="L14" s="19">
        <f>L12-0.5</f>
        <v>23.64</v>
      </c>
    </row>
    <row r="15" spans="1:12" ht="23.25">
      <c r="A15" s="16" t="s">
        <v>17</v>
      </c>
      <c r="B15" s="17">
        <v>16.803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20.4385</v>
      </c>
      <c r="H15" s="17">
        <f t="shared" si="1"/>
        <v>1.4306950000000003</v>
      </c>
      <c r="I15" s="18">
        <f>+G15+H15</f>
        <v>21.869195</v>
      </c>
      <c r="J15" s="17">
        <f>(L15-I15)/1.07</f>
        <v>1.944677570093456</v>
      </c>
      <c r="K15" s="17">
        <f t="shared" si="2"/>
        <v>0.13612742990654192</v>
      </c>
      <c r="L15" s="19">
        <v>23.95</v>
      </c>
    </row>
    <row r="16" spans="1:12" ht="23.25">
      <c r="A16" s="16" t="s">
        <v>30</v>
      </c>
      <c r="B16" s="17">
        <v>11.890112722668647</v>
      </c>
      <c r="C16" s="22">
        <v>0.6586</v>
      </c>
      <c r="D16" s="17">
        <v>0.0659</v>
      </c>
      <c r="E16" s="17">
        <f>0.06</f>
        <v>0.06</v>
      </c>
      <c r="F16" s="17">
        <v>0.04</v>
      </c>
      <c r="G16" s="17">
        <f>+B16+C16+D16+E16+F16</f>
        <v>12.714612722668646</v>
      </c>
      <c r="H16" s="17">
        <f t="shared" si="1"/>
        <v>0.8900228905868053</v>
      </c>
      <c r="I16" s="18">
        <f>G16+H16</f>
        <v>13.60463561325545</v>
      </c>
      <c r="J16" s="17">
        <f>(L16-I16)/1.07</f>
        <v>2.8835181184528516</v>
      </c>
      <c r="K16" s="17">
        <f>+J16*0.07</f>
        <v>0.20184626829169963</v>
      </c>
      <c r="L16" s="21">
        <v>16.69</v>
      </c>
    </row>
    <row r="17" spans="1:12" ht="23.25">
      <c r="A17" s="16" t="s">
        <v>31</v>
      </c>
      <c r="B17" s="17">
        <v>11.30017344470387</v>
      </c>
      <c r="C17" s="22">
        <v>0.5985</v>
      </c>
      <c r="D17" s="17">
        <v>0.0598</v>
      </c>
      <c r="E17" s="17">
        <f>0.06</f>
        <v>0.06</v>
      </c>
      <c r="F17" s="17">
        <v>0.04</v>
      </c>
      <c r="G17" s="17">
        <f>+B17+C17+D17+E17+F17</f>
        <v>12.058473444703868</v>
      </c>
      <c r="H17" s="17">
        <f t="shared" si="1"/>
        <v>0.8440931411292708</v>
      </c>
      <c r="I17" s="18">
        <f>G17+H17</f>
        <v>12.902566585833139</v>
      </c>
      <c r="J17" s="17">
        <f>(L17-I17)/1.07</f>
        <v>2.745264873053141</v>
      </c>
      <c r="K17" s="17">
        <f>+J17*0.07</f>
        <v>0.1921685411137199</v>
      </c>
      <c r="L17" s="21">
        <v>15.84</v>
      </c>
    </row>
    <row r="18" spans="1:12" ht="23.25">
      <c r="A18" s="16" t="s">
        <v>19</v>
      </c>
      <c r="B18" s="22">
        <v>11.8431</v>
      </c>
      <c r="C18" s="17">
        <v>2.17</v>
      </c>
      <c r="D18" s="17">
        <f t="shared" si="0"/>
        <v>0.217</v>
      </c>
      <c r="E18" s="17">
        <f>G18-B18-C18-D18</f>
        <v>-1.7732000000000006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11.8431</v>
      </c>
      <c r="C19" s="17">
        <v>2.17</v>
      </c>
      <c r="D19" s="17">
        <f t="shared" si="0"/>
        <v>0.217</v>
      </c>
      <c r="E19" s="17">
        <f>G19-B19-C19-D19</f>
        <v>-1.7732000000000006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11.8431</v>
      </c>
      <c r="C20" s="17">
        <v>2.17</v>
      </c>
      <c r="D20" s="17">
        <f t="shared" si="0"/>
        <v>0.217</v>
      </c>
      <c r="E20" s="17">
        <f>G20-B20-C20-D20</f>
        <v>-1.7732000000000006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37.6863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2.4447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1.7409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2006-10-06T02:34:10Z</dcterms:modified>
  <cp:category/>
  <cp:version/>
  <cp:contentType/>
  <cp:contentStatus/>
</cp:coreProperties>
</file>