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<sst xmlns="http://schemas.openxmlformats.org/spreadsheetml/2006/main" count="46" uniqueCount="41">
  <si>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</si>
  <si>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</si>
  <si>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</si>
  <si>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</si>
  <si>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</si>
  <si>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</si>
  <si>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</si>
  <si>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</si>
  <si>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</si>
  <si>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</si>
  <si>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</si>
  <si>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</si>
  <si>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</si>
  <si>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</si>
  <si>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</si>
  <si>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</si>
  <si>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</si>
  <si>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</si>
  <si>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</si>
  <si>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</si>
  <si>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</si>
  <si>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</si>
  <si>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</si>
  <si>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</si>
  <si>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</si>
  <si>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</si>
  <si>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</si>
  <si>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</si>
  <si>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</si>
  <si>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</si>
  <si>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</si>
  <si>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</si>
  <si>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</si>
  <si>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</si>
  <si>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</si>
  <si>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</si>
  <si>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</si>
  <si>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</si>
  <si>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</si>
  <si>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 xml:space="preserve">    SEP 18  ,2006</t>
  </si>
  <si>
    <t>Biodeisel (B5)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</si>
</sst>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  <font>
      <b/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"/>
    </row>
    <row r="4" spans="1:12" ht="23.25" customHeight="1">
      <c r="A4" s="53" t="s">
        <v>39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15.5752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22.1687</v>
      </c>
      <c r="H8" s="17">
        <f aca="true" t="shared" si="1" ref="H8:H17">+G8*0.07</f>
        <v>1.5518090000000002</v>
      </c>
      <c r="I8" s="18">
        <f>+G8+H8</f>
        <v>23.720509</v>
      </c>
      <c r="J8" s="17">
        <f>(L8-I8)/1.07</f>
        <v>2.4948514018691594</v>
      </c>
      <c r="K8" s="17">
        <f aca="true" t="shared" si="2" ref="K8:K15">(J8*0.07)</f>
        <v>0.17463959813084118</v>
      </c>
      <c r="L8" s="19">
        <v>26.39</v>
      </c>
    </row>
    <row r="9" spans="1:12" ht="23.25">
      <c r="A9" s="16" t="s">
        <v>15</v>
      </c>
      <c r="B9" s="17">
        <v>15.1202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21.5137</v>
      </c>
      <c r="H9" s="17">
        <f t="shared" si="1"/>
        <v>1.505959</v>
      </c>
      <c r="I9" s="18">
        <f>+G9+H9</f>
        <v>23.019659</v>
      </c>
      <c r="J9" s="17">
        <f>(L9-I9)/1.07</f>
        <v>2.4021878504672887</v>
      </c>
      <c r="K9" s="17">
        <f t="shared" si="2"/>
        <v>0.1681531495327102</v>
      </c>
      <c r="L9" s="19">
        <v>25.59</v>
      </c>
    </row>
    <row r="10" spans="1:12" ht="23.25">
      <c r="A10" s="16" t="s">
        <v>23</v>
      </c>
      <c r="B10" s="20">
        <v>16.7817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21.005850000000002</v>
      </c>
      <c r="H10" s="17">
        <f>+G10*0.07</f>
        <v>1.4704095000000004</v>
      </c>
      <c r="I10" s="18">
        <f>+G10+H10</f>
        <v>22.4762595</v>
      </c>
      <c r="J10" s="17">
        <f>(L10-I10)/1.07</f>
        <v>2.2558322429906537</v>
      </c>
      <c r="K10" s="17">
        <f t="shared" si="2"/>
        <v>0.15790825700934577</v>
      </c>
      <c r="L10" s="19">
        <v>24.89</v>
      </c>
    </row>
    <row r="11" spans="1:12" ht="23.25">
      <c r="A11" s="16" t="s">
        <v>16</v>
      </c>
      <c r="B11" s="17">
        <v>18.8367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22.3372</v>
      </c>
      <c r="H11" s="17">
        <f t="shared" si="1"/>
        <v>1.563604</v>
      </c>
      <c r="I11" s="18">
        <f>G11+H11</f>
        <v>23.900804</v>
      </c>
      <c r="J11" s="17">
        <f>(L11-I11)/1.07</f>
        <v>5.036631775700933</v>
      </c>
      <c r="K11" s="17">
        <f t="shared" si="2"/>
        <v>0.3525642242990653</v>
      </c>
      <c r="L11" s="21">
        <v>29.29</v>
      </c>
    </row>
    <row r="12" spans="1:12" ht="23.25">
      <c r="A12" s="16" t="s">
        <v>24</v>
      </c>
      <c r="B12" s="17">
        <v>17.8023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21.327799999999996</v>
      </c>
      <c r="H12" s="17">
        <f t="shared" si="1"/>
        <v>1.4929459999999999</v>
      </c>
      <c r="I12" s="18">
        <f>+G12+H12</f>
        <v>22.820745999999996</v>
      </c>
      <c r="J12" s="17">
        <f>(L12-I12)/1.07</f>
        <v>2.354442990654209</v>
      </c>
      <c r="K12" s="17">
        <f t="shared" si="2"/>
        <v>0.16481100934579465</v>
      </c>
      <c r="L12" s="19">
        <v>25.34</v>
      </c>
    </row>
    <row r="13" spans="1:12" ht="23.25">
      <c r="A13" s="16" t="s">
        <v>29</v>
      </c>
      <c r="B13" s="22">
        <v>17.4546</v>
      </c>
      <c r="C13" s="17">
        <v>2.405</v>
      </c>
      <c r="D13" s="17">
        <v>0.2405</v>
      </c>
      <c r="E13" s="23">
        <f>G13-F13-D13-C13-B13</f>
        <v>0.37298411214952765</v>
      </c>
      <c r="F13" s="17">
        <v>0.04</v>
      </c>
      <c r="G13" s="17">
        <f>I13-H13</f>
        <v>20.513084112149528</v>
      </c>
      <c r="H13" s="17">
        <f>I13-(I13/1.07)</f>
        <v>1.43591588785047</v>
      </c>
      <c r="I13" s="18">
        <f>L13-K13-J13</f>
        <v>21.948999999999998</v>
      </c>
      <c r="J13" s="17">
        <v>1.3</v>
      </c>
      <c r="K13" s="17">
        <f t="shared" si="2"/>
        <v>0.09100000000000001</v>
      </c>
      <c r="L13" s="19">
        <f>L12-2</f>
        <v>23.34</v>
      </c>
    </row>
    <row r="14" spans="1:12" ht="23.25">
      <c r="A14" s="16" t="s">
        <v>40</v>
      </c>
      <c r="B14" s="22">
        <v>18.2172</v>
      </c>
      <c r="C14" s="17">
        <v>2.1898</v>
      </c>
      <c r="D14" s="17">
        <v>0.219</v>
      </c>
      <c r="E14" s="23">
        <v>0.0748</v>
      </c>
      <c r="F14" s="17">
        <v>0.04</v>
      </c>
      <c r="G14" s="17">
        <v>20.7407</v>
      </c>
      <c r="H14" s="17">
        <v>1.4518</v>
      </c>
      <c r="I14" s="18">
        <v>22.1926</v>
      </c>
      <c r="J14" s="17">
        <v>2.4742</v>
      </c>
      <c r="K14" s="17">
        <f t="shared" si="2"/>
        <v>0.17319400000000004</v>
      </c>
      <c r="L14" s="19">
        <v>24.84</v>
      </c>
    </row>
    <row r="15" spans="1:12" ht="23.25">
      <c r="A15" s="16" t="s">
        <v>17</v>
      </c>
      <c r="B15" s="17">
        <v>17.3286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20.964100000000002</v>
      </c>
      <c r="H15" s="17">
        <f t="shared" si="1"/>
        <v>1.4674870000000002</v>
      </c>
      <c r="I15" s="18">
        <f>+G15+H15</f>
        <v>22.431587</v>
      </c>
      <c r="J15" s="17">
        <f>(L15-I15)/1.07</f>
        <v>3.3816943925233645</v>
      </c>
      <c r="K15" s="17">
        <f t="shared" si="2"/>
        <v>0.23671860747663553</v>
      </c>
      <c r="L15" s="19">
        <v>26.05</v>
      </c>
    </row>
    <row r="16" spans="1:12" ht="23.25">
      <c r="A16" s="16" t="s">
        <v>30</v>
      </c>
      <c r="B16" s="17">
        <v>11.9461</v>
      </c>
      <c r="C16" s="22">
        <v>0.709</v>
      </c>
      <c r="D16" s="17">
        <v>0.0709</v>
      </c>
      <c r="E16" s="17">
        <f>0.06</f>
        <v>0.06</v>
      </c>
      <c r="F16" s="17">
        <v>0.04</v>
      </c>
      <c r="G16" s="17">
        <f>+B16+C16+D16+E16+F16</f>
        <v>12.825999999999999</v>
      </c>
      <c r="H16" s="17">
        <f t="shared" si="1"/>
        <v>0.89782</v>
      </c>
      <c r="I16" s="18">
        <f>G16+H16</f>
        <v>13.723819999999998</v>
      </c>
      <c r="J16" s="17">
        <f>(L16-I16)/1.07</f>
        <v>2.772130841121498</v>
      </c>
      <c r="K16" s="17">
        <f>+J16*0.07</f>
        <v>0.19404915887850488</v>
      </c>
      <c r="L16" s="21">
        <v>16.69</v>
      </c>
    </row>
    <row r="17" spans="1:12" ht="23.25">
      <c r="A17" s="16" t="s">
        <v>31</v>
      </c>
      <c r="B17" s="17">
        <v>10.9652</v>
      </c>
      <c r="C17" s="22">
        <v>0.6499</v>
      </c>
      <c r="D17" s="17">
        <v>0.065</v>
      </c>
      <c r="E17" s="17">
        <f>0.06</f>
        <v>0.06</v>
      </c>
      <c r="F17" s="17">
        <v>0.04</v>
      </c>
      <c r="G17" s="17">
        <f>+B17+C17+D17+E17+F17</f>
        <v>11.7801</v>
      </c>
      <c r="H17" s="17">
        <f t="shared" si="1"/>
        <v>0.824607</v>
      </c>
      <c r="I17" s="18">
        <f>G17+H17</f>
        <v>12.604707</v>
      </c>
      <c r="J17" s="17">
        <f>(L17-I17)/1.07</f>
        <v>3.0236383177570096</v>
      </c>
      <c r="K17" s="17">
        <f>+J17*0.07</f>
        <v>0.2116546822429907</v>
      </c>
      <c r="L17" s="21">
        <v>15.84</v>
      </c>
    </row>
    <row r="18" spans="1:12" ht="23.25">
      <c r="A18" s="16" t="s">
        <v>19</v>
      </c>
      <c r="B18" s="22">
        <v>11.8049</v>
      </c>
      <c r="C18" s="17">
        <v>2.17</v>
      </c>
      <c r="D18" s="17">
        <f t="shared" si="0"/>
        <v>0.217</v>
      </c>
      <c r="E18" s="17">
        <f>G18-B18-C18-D18</f>
        <v>-1.7350000000000008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11.8049</v>
      </c>
      <c r="C19" s="17">
        <v>2.17</v>
      </c>
      <c r="D19" s="17">
        <f t="shared" si="0"/>
        <v>0.217</v>
      </c>
      <c r="E19" s="17">
        <f>G19-B19-C19-D19</f>
        <v>-1.7350000000000008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11.8049</v>
      </c>
      <c r="C20" s="17">
        <v>2.17</v>
      </c>
      <c r="D20" s="17">
        <f t="shared" si="0"/>
        <v>0.217</v>
      </c>
      <c r="E20" s="17">
        <f>G20-B20-C20-D20</f>
        <v>-1.7350000000000008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37.4149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2.4424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1.4551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  <row r="26" spans="1:3" ht="21">
      <c r="A26" s="54"/>
      <c r="B26" s="46"/>
      <c r="C26" s="47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2006-09-19T02:03:11Z</dcterms:modified>
  <cp:category/>
  <cp:version/>
  <cp:contentType/>
  <cp:contentStatus/>
</cp:coreProperties>
</file>