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<sst xmlns="http://schemas.openxmlformats.org/spreadsheetml/2006/main" count="76" uniqueCount="52">
  <si>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</si>
  <si>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</si>
  <si>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</si>
  <si>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</si>
  <si>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</si>
  <si>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</si>
  <si>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</si>
  <si>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</si>
  <si>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</si>
  <si>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</si>
  <si>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</si>
  <si>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</si>
  <si>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</si>
  <si>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</si>
  <si>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</si>
  <si>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</si>
  <si>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</si>
  <si>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</si>
  <si>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</si>
  <si>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</si>
  <si>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</si>
  <si>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</si>
  <si>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</si>
  <si>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</si>
  <si>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</si>
  <si>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</si>
  <si>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</si>
  <si>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</si>
  <si>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</si>
  <si>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</si>
  <si>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</si>
  <si>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</si>
  <si>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</si>
  <si>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</si>
  <si>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</si>
  <si>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</si>
  <si>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</si>
  <si>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</si>
  <si>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</si>
  <si>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</si>
  <si>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</si>
  <si>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</si>
  <si>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</si>
  <si>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</si>
  <si>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</si>
  <si>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</si>
  <si>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</si>
  <si>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</si>
  <si>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</si>
  <si>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</si>
  <si>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</si>
  <si>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1 - 16 Nov 12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</si>
</sst>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_)"/>
    <numFmt numFmtId="177" formatCode="0.0000"/>
    <numFmt numFmtId="178" formatCode="0.000"/>
    <numFmt numFmtId="179" formatCode="0.00000"/>
    <numFmt numFmtId="180" formatCode="0.0000_)"/>
    <numFmt numFmtId="181" formatCode="[$-409]d\-mmm\-yy;@"/>
    <numFmt numFmtId="182" formatCode="0.000_)"/>
    <numFmt numFmtId="183" formatCode="B1d\-mmm\-yy"/>
    <numFmt numFmtId="184" formatCode="B1d\-mmm"/>
    <numFmt numFmtId="185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6" fontId="7" fillId="33" borderId="11" xfId="0" applyNumberFormat="1" applyFont="1" applyFill="1" applyBorder="1" applyAlignment="1" applyProtection="1">
      <alignment horizontal="center"/>
      <protection/>
    </xf>
    <xf numFmtId="176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76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76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Border="1" applyAlignment="1">
      <alignment horizontal="center"/>
    </xf>
    <xf numFmtId="176" fontId="6" fillId="34" borderId="16" xfId="0" applyNumberFormat="1" applyFont="1" applyFill="1" applyBorder="1" applyAlignment="1" applyProtection="1">
      <alignment horizontal="left"/>
      <protection/>
    </xf>
    <xf numFmtId="180" fontId="4" fillId="34" borderId="17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left"/>
      <protection/>
    </xf>
    <xf numFmtId="180" fontId="4" fillId="0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76" fontId="6" fillId="35" borderId="16" xfId="0" applyNumberFormat="1" applyFont="1" applyFill="1" applyBorder="1" applyAlignment="1" applyProtection="1">
      <alignment horizontal="left"/>
      <protection/>
    </xf>
    <xf numFmtId="180" fontId="4" fillId="35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>
      <alignment/>
    </xf>
    <xf numFmtId="177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left"/>
      <protection/>
    </xf>
    <xf numFmtId="180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6" fontId="6" fillId="0" borderId="22" xfId="0" applyNumberFormat="1" applyFont="1" applyFill="1" applyBorder="1" applyAlignment="1" applyProtection="1">
      <alignment horizontal="left"/>
      <protection/>
    </xf>
    <xf numFmtId="176" fontId="6" fillId="34" borderId="23" xfId="0" applyNumberFormat="1" applyFont="1" applyFill="1" applyBorder="1" applyAlignment="1" applyProtection="1">
      <alignment horizontal="left"/>
      <protection/>
    </xf>
    <xf numFmtId="176" fontId="7" fillId="33" borderId="22" xfId="0" applyNumberFormat="1" applyFont="1" applyFill="1" applyBorder="1" applyAlignment="1" applyProtection="1">
      <alignment horizontal="center"/>
      <protection/>
    </xf>
    <xf numFmtId="176" fontId="7" fillId="33" borderId="18" xfId="0" applyNumberFormat="1" applyFont="1" applyFill="1" applyBorder="1" applyAlignment="1" applyProtection="1">
      <alignment horizontal="center"/>
      <protection/>
    </xf>
    <xf numFmtId="180" fontId="4" fillId="0" borderId="24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 applyProtection="1">
      <alignment horizontal="left"/>
      <protection/>
    </xf>
    <xf numFmtId="185" fontId="45" fillId="36" borderId="27" xfId="0" applyNumberFormat="1" applyFont="1" applyFill="1" applyBorder="1" applyAlignment="1">
      <alignment horizontal="center"/>
    </xf>
    <xf numFmtId="180" fontId="4" fillId="0" borderId="28" xfId="0" applyNumberFormat="1" applyFont="1" applyBorder="1" applyAlignment="1">
      <alignment horizontal="center"/>
    </xf>
    <xf numFmtId="180" fontId="4" fillId="34" borderId="29" xfId="0" applyNumberFormat="1" applyFont="1" applyFill="1" applyBorder="1" applyAlignment="1" applyProtection="1">
      <alignment horizontal="center"/>
      <protection/>
    </xf>
    <xf numFmtId="180" fontId="4" fillId="0" borderId="29" xfId="0" applyNumberFormat="1" applyFont="1" applyFill="1" applyBorder="1" applyAlignment="1" applyProtection="1">
      <alignment horizontal="center"/>
      <protection/>
    </xf>
    <xf numFmtId="180" fontId="4" fillId="35" borderId="29" xfId="0" applyNumberFormat="1" applyFont="1" applyFill="1" applyBorder="1" applyAlignment="1" applyProtection="1">
      <alignment horizontal="center"/>
      <protection/>
    </xf>
    <xf numFmtId="176" fontId="7" fillId="33" borderId="28" xfId="0" applyNumberFormat="1" applyFont="1" applyFill="1" applyBorder="1" applyAlignment="1" applyProtection="1">
      <alignment horizontal="center"/>
      <protection/>
    </xf>
    <xf numFmtId="176" fontId="7" fillId="33" borderId="25" xfId="0" applyNumberFormat="1" applyFont="1" applyFill="1" applyBorder="1" applyAlignment="1" applyProtection="1">
      <alignment horizontal="center"/>
      <protection/>
    </xf>
    <xf numFmtId="176" fontId="7" fillId="33" borderId="24" xfId="0" applyNumberFormat="1" applyFont="1" applyFill="1" applyBorder="1" applyAlignment="1" applyProtection="1">
      <alignment horizontal="center"/>
      <protection/>
    </xf>
    <xf numFmtId="176" fontId="7" fillId="33" borderId="26" xfId="0" applyNumberFormat="1" applyFont="1" applyFill="1" applyBorder="1" applyAlignment="1" applyProtection="1">
      <alignment horizontal="center"/>
      <protection/>
    </xf>
    <xf numFmtId="176" fontId="4" fillId="0" borderId="25" xfId="0" applyNumberFormat="1" applyFont="1" applyBorder="1" applyAlignment="1">
      <alignment horizontal="center"/>
    </xf>
    <xf numFmtId="176" fontId="4" fillId="34" borderId="30" xfId="0" applyNumberFormat="1" applyFont="1" applyFill="1" applyBorder="1" applyAlignment="1" applyProtection="1">
      <alignment horizontal="center"/>
      <protection/>
    </xf>
    <xf numFmtId="176" fontId="4" fillId="0" borderId="30" xfId="0" applyNumberFormat="1" applyFont="1" applyFill="1" applyBorder="1" applyAlignment="1" applyProtection="1">
      <alignment horizontal="center"/>
      <protection/>
    </xf>
    <xf numFmtId="176" fontId="4" fillId="35" borderId="30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185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1"/>
      <sheetName val="gasohol95(E85)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0">
        <row r="6">
          <cell r="B6">
            <v>24.2382</v>
          </cell>
          <cell r="C6">
            <v>7</v>
          </cell>
          <cell r="D6">
            <v>0.7000000000000001</v>
          </cell>
          <cell r="E6">
            <v>8</v>
          </cell>
          <cell r="F6">
            <v>0.25</v>
          </cell>
          <cell r="G6">
            <v>40.188199999999995</v>
          </cell>
          <cell r="H6">
            <v>2.813174</v>
          </cell>
          <cell r="I6">
            <v>43.001374</v>
          </cell>
          <cell r="J6">
            <v>4.204323364485982</v>
          </cell>
          <cell r="K6">
            <v>0.2943026355140188</v>
          </cell>
          <cell r="L6">
            <v>47.5</v>
          </cell>
        </row>
        <row r="7">
          <cell r="B7">
            <v>23.8039</v>
          </cell>
          <cell r="C7">
            <v>7</v>
          </cell>
          <cell r="D7">
            <v>0.7000000000000001</v>
          </cell>
          <cell r="E7">
            <v>6.7</v>
          </cell>
          <cell r="F7">
            <v>0.25</v>
          </cell>
          <cell r="G7">
            <v>38.4539</v>
          </cell>
          <cell r="H7">
            <v>2.691773</v>
          </cell>
          <cell r="I7">
            <v>41.145672999999995</v>
          </cell>
          <cell r="J7">
            <v>1.4059130841121528</v>
          </cell>
          <cell r="K7">
            <v>0.0984139158878507</v>
          </cell>
          <cell r="L7">
            <v>42.65</v>
          </cell>
        </row>
        <row r="8">
          <cell r="B8">
            <v>23.983994175011322</v>
          </cell>
          <cell r="C8">
            <v>6.3</v>
          </cell>
          <cell r="D8">
            <v>0.63</v>
          </cell>
          <cell r="E8">
            <v>2.3</v>
          </cell>
          <cell r="F8">
            <v>0.25</v>
          </cell>
          <cell r="G8">
            <v>33.46399417501132</v>
          </cell>
          <cell r="H8">
            <v>2.342479592250793</v>
          </cell>
          <cell r="I8">
            <v>35.80647376726211</v>
          </cell>
          <cell r="J8">
            <v>0.8631086287269951</v>
          </cell>
          <cell r="K8">
            <v>0.060417604010889664</v>
          </cell>
          <cell r="L8">
            <v>36.73</v>
          </cell>
        </row>
        <row r="9">
          <cell r="B9">
            <v>23.767738350022643</v>
          </cell>
          <cell r="C9">
            <v>6.3</v>
          </cell>
          <cell r="D9">
            <v>0.63</v>
          </cell>
          <cell r="E9">
            <v>0</v>
          </cell>
          <cell r="F9">
            <v>0.25</v>
          </cell>
          <cell r="G9">
            <v>30.947738350022643</v>
          </cell>
          <cell r="H9">
            <v>2.1663416845015853</v>
          </cell>
          <cell r="I9">
            <v>33.11408003452423</v>
          </cell>
          <cell r="J9">
            <v>1.089644827547451</v>
          </cell>
          <cell r="K9">
            <v>0.07627513792832158</v>
          </cell>
          <cell r="L9">
            <v>34.28</v>
          </cell>
        </row>
        <row r="10">
          <cell r="B10">
            <v>23.64442142001711</v>
          </cell>
          <cell r="C10">
            <v>5.6</v>
          </cell>
          <cell r="D10">
            <v>0.5599999999999999</v>
          </cell>
          <cell r="E10">
            <v>-2.3</v>
          </cell>
          <cell r="F10">
            <v>0.25</v>
          </cell>
          <cell r="G10">
            <v>27.75442142001711</v>
          </cell>
          <cell r="H10">
            <v>1.942809499401198</v>
          </cell>
          <cell r="I10">
            <v>29.697230919418306</v>
          </cell>
          <cell r="J10">
            <v>1.4792234397959765</v>
          </cell>
          <cell r="K10">
            <v>0.10354564078571836</v>
          </cell>
          <cell r="L10">
            <v>31.28</v>
          </cell>
        </row>
        <row r="11">
          <cell r="B11">
            <v>20.59323</v>
          </cell>
          <cell r="C11">
            <v>1.05</v>
          </cell>
          <cell r="D11">
            <v>0.10500000000000001</v>
          </cell>
          <cell r="E11">
            <v>-11.8</v>
          </cell>
          <cell r="F11">
            <v>0.25</v>
          </cell>
          <cell r="G11">
            <v>10.198229999999999</v>
          </cell>
          <cell r="H11">
            <v>0.7138761</v>
          </cell>
          <cell r="I11">
            <v>10.912106099999999</v>
          </cell>
          <cell r="J11">
            <v>9.502704579439252</v>
          </cell>
          <cell r="K11">
            <v>0.6651893205607476</v>
          </cell>
          <cell r="L11">
            <v>21.08</v>
          </cell>
        </row>
        <row r="12">
          <cell r="B12">
            <v>24.8698775</v>
          </cell>
          <cell r="C12">
            <v>0.005</v>
          </cell>
          <cell r="D12">
            <v>0.0005</v>
          </cell>
          <cell r="E12">
            <v>1.2</v>
          </cell>
          <cell r="F12">
            <v>0.25</v>
          </cell>
          <cell r="G12">
            <v>26.3253775</v>
          </cell>
          <cell r="H12">
            <v>1.842776425</v>
          </cell>
          <cell r="I12">
            <v>28.168153925</v>
          </cell>
          <cell r="J12">
            <v>1.5157439953271032</v>
          </cell>
          <cell r="K12">
            <v>0.10610207967289724</v>
          </cell>
          <cell r="L12">
            <v>29.79</v>
          </cell>
        </row>
        <row r="13">
          <cell r="B13">
            <v>19.719501916867813</v>
          </cell>
          <cell r="C13">
            <v>1.1048850000000001</v>
          </cell>
          <cell r="D13">
            <v>0.11048850000000002</v>
          </cell>
          <cell r="E13">
            <v>0.06</v>
          </cell>
          <cell r="F13">
            <v>0.07</v>
          </cell>
          <cell r="G13">
            <v>21.06487541686781</v>
          </cell>
          <cell r="H13">
            <v>1.4745412791807468</v>
          </cell>
          <cell r="I13">
            <v>22.53941669604856</v>
          </cell>
        </row>
        <row r="14">
          <cell r="B14">
            <v>18.725563595300155</v>
          </cell>
          <cell r="C14">
            <v>1.06204</v>
          </cell>
          <cell r="D14">
            <v>0.10620400000000002</v>
          </cell>
          <cell r="E14">
            <v>0.06</v>
          </cell>
          <cell r="F14">
            <v>0.07</v>
          </cell>
          <cell r="G14">
            <v>20.023807595300156</v>
          </cell>
          <cell r="H14">
            <v>1.401666531671011</v>
          </cell>
          <cell r="I14">
            <v>21.425474126971167</v>
          </cell>
        </row>
        <row r="18">
          <cell r="B18">
            <v>10.2609</v>
          </cell>
          <cell r="C18">
            <v>2.17</v>
          </cell>
          <cell r="D18">
            <v>0.217</v>
          </cell>
          <cell r="E18">
            <v>1.0383999999999993</v>
          </cell>
          <cell r="F18">
            <v>0</v>
          </cell>
          <cell r="G18">
            <v>13.6863</v>
          </cell>
          <cell r="H18">
            <v>0.958041</v>
          </cell>
          <cell r="I18">
            <v>14.644340999999999</v>
          </cell>
          <cell r="K18">
            <v>3.2566</v>
          </cell>
          <cell r="L18">
            <v>0.22796200000000003</v>
          </cell>
          <cell r="M18">
            <v>18.128903</v>
          </cell>
        </row>
        <row r="19">
          <cell r="B19">
            <v>10.2609</v>
          </cell>
          <cell r="C19">
            <v>2.17</v>
          </cell>
          <cell r="D19">
            <v>0.217</v>
          </cell>
          <cell r="E19">
            <v>1.0383999999999993</v>
          </cell>
          <cell r="F19">
            <v>0</v>
          </cell>
          <cell r="G19">
            <v>13.6863</v>
          </cell>
          <cell r="H19">
            <v>0.958041</v>
          </cell>
          <cell r="I19">
            <v>14.644340999999999</v>
          </cell>
          <cell r="J19">
            <v>3.0374</v>
          </cell>
          <cell r="K19">
            <v>3.2566</v>
          </cell>
          <cell r="L19">
            <v>0.4405800000000001</v>
          </cell>
          <cell r="M19">
            <v>21.378921</v>
          </cell>
        </row>
        <row r="20">
          <cell r="B20">
            <v>10.2609</v>
          </cell>
          <cell r="C20">
            <v>2.17</v>
          </cell>
          <cell r="D20">
            <v>0.217</v>
          </cell>
          <cell r="E20">
            <v>1.0383999999999993</v>
          </cell>
          <cell r="F20">
            <v>0</v>
          </cell>
          <cell r="G20">
            <v>13.6863</v>
          </cell>
          <cell r="H20">
            <v>0.958041</v>
          </cell>
          <cell r="I20">
            <v>14.644340999999999</v>
          </cell>
          <cell r="J20">
            <v>11.22</v>
          </cell>
          <cell r="K20">
            <v>3.2566</v>
          </cell>
          <cell r="L20">
            <v>1.013362</v>
          </cell>
          <cell r="M20">
            <v>30.134303</v>
          </cell>
        </row>
        <row r="22">
          <cell r="C22">
            <v>30.8454</v>
          </cell>
        </row>
        <row r="23">
          <cell r="C23">
            <v>19.95</v>
          </cell>
        </row>
        <row r="24">
          <cell r="C24">
            <v>29.95</v>
          </cell>
        </row>
        <row r="27">
          <cell r="B27">
            <v>1.5585308524588615</v>
          </cell>
          <cell r="C27">
            <v>1.3956264818730544</v>
          </cell>
          <cell r="D27">
            <v>1.6308566067427026</v>
          </cell>
          <cell r="E27">
            <v>1.5889448744711407</v>
          </cell>
          <cell r="F27">
            <v>1.771400851062357</v>
          </cell>
          <cell r="G27">
            <v>1.8367153202666828</v>
          </cell>
          <cell r="H27">
            <v>1.8399259821408775</v>
          </cell>
          <cell r="I27">
            <v>1.3857266756384492</v>
          </cell>
          <cell r="J27">
            <v>1.2559826024694902</v>
          </cell>
          <cell r="K27">
            <v>1.5704141778232998</v>
          </cell>
          <cell r="L27">
            <v>1.7619090121921324</v>
          </cell>
          <cell r="M27">
            <v>1.715126176745784</v>
          </cell>
        </row>
        <row r="29">
          <cell r="B29">
            <v>1.1100870297709002</v>
          </cell>
          <cell r="C29">
            <v>1.5654173273122192</v>
          </cell>
          <cell r="D29">
            <v>2.1361561790846584</v>
          </cell>
          <cell r="E29">
            <v>1.2945922032221118</v>
          </cell>
          <cell r="F29">
            <v>1.9131382902043224</v>
          </cell>
          <cell r="G29">
            <v>1.9981732749728005</v>
          </cell>
          <cell r="H29">
            <v>2.3327258532291473</v>
          </cell>
          <cell r="I29">
            <v>2.420750942523949</v>
          </cell>
          <cell r="J29">
            <v>2.7485744368389167</v>
          </cell>
          <cell r="K29">
            <v>2.5694201826261756</v>
          </cell>
          <cell r="L29">
            <v>2.445520308749906</v>
          </cell>
          <cell r="M29">
            <v>2.1361561790846584</v>
          </cell>
        </row>
        <row r="31">
          <cell r="B31">
            <v>1.5078544358980959</v>
          </cell>
          <cell r="C31">
            <v>1.2731055088977097</v>
          </cell>
          <cell r="D31">
            <v>1.539521087649577</v>
          </cell>
          <cell r="E31">
            <v>1.5207353581549592</v>
          </cell>
          <cell r="F31">
            <v>1.664681859813086</v>
          </cell>
          <cell r="G31">
            <v>1.720514904130239</v>
          </cell>
          <cell r="H31">
            <v>1.7177292130841133</v>
          </cell>
          <cell r="I31">
            <v>1.3820228059993989</v>
          </cell>
          <cell r="J31">
            <v>1.1493070482363599</v>
          </cell>
          <cell r="K31">
            <v>1.4837840834890994</v>
          </cell>
          <cell r="L31">
            <v>1.6625045437142019</v>
          </cell>
          <cell r="M31">
            <v>1.6319818078271051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6.25">
      <c r="A2" s="92">
        <f ca="1">TODAY()</f>
        <v>41229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2"/>
    </row>
    <row r="3" spans="1:12" ht="12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f>'[2]ชดเชยราคา'!B6</f>
        <v>24.2382</v>
      </c>
      <c r="C6" s="17">
        <f>'[2]ชดเชยราคา'!C6</f>
        <v>7</v>
      </c>
      <c r="D6" s="17">
        <f>'[2]ชดเชยราคา'!D6</f>
        <v>0.7000000000000001</v>
      </c>
      <c r="E6" s="17">
        <f>'[2]ชดเชยราคา'!E6</f>
        <v>8</v>
      </c>
      <c r="F6" s="17">
        <f>'[2]ชดเชยราคา'!F6</f>
        <v>0.25</v>
      </c>
      <c r="G6" s="17">
        <f>'[2]ชดเชยราคา'!G6</f>
        <v>40.188199999999995</v>
      </c>
      <c r="H6" s="17">
        <f>'[2]ชดเชยราคา'!H6</f>
        <v>2.813174</v>
      </c>
      <c r="I6" s="17">
        <f>'[2]ชดเชยราคา'!I6</f>
        <v>43.001374</v>
      </c>
      <c r="J6" s="17">
        <f>'[2]ชดเชยราคา'!J6</f>
        <v>4.204323364485982</v>
      </c>
      <c r="K6" s="17">
        <f>'[2]ชดเชยราคา'!K6</f>
        <v>0.2943026355140188</v>
      </c>
      <c r="L6" s="74">
        <f>'[2]ชดเชยราคา'!L6</f>
        <v>47.5</v>
      </c>
    </row>
    <row r="7" spans="1:12" ht="24">
      <c r="A7" s="18" t="s">
        <v>13</v>
      </c>
      <c r="B7" s="67">
        <f>'[2]ชดเชยราคา'!B7</f>
        <v>23.8039</v>
      </c>
      <c r="C7" s="19">
        <f>'[2]ชดเชยราคา'!C7</f>
        <v>7</v>
      </c>
      <c r="D7" s="19">
        <f>'[2]ชดเชยราคา'!D7</f>
        <v>0.7000000000000001</v>
      </c>
      <c r="E7" s="19">
        <f>'[2]ชดเชยราคา'!E7</f>
        <v>6.7</v>
      </c>
      <c r="F7" s="19">
        <f>'[2]ชดเชยราคา'!F7</f>
        <v>0.25</v>
      </c>
      <c r="G7" s="19">
        <f>'[2]ชดเชยราคา'!G7</f>
        <v>38.4539</v>
      </c>
      <c r="H7" s="19">
        <f>'[2]ชดเชยราคา'!H7</f>
        <v>2.691773</v>
      </c>
      <c r="I7" s="19">
        <f>'[2]ชดเชยราคา'!I7</f>
        <v>41.145672999999995</v>
      </c>
      <c r="J7" s="19">
        <f>'[2]ชดเชยราคา'!J7</f>
        <v>1.4059130841121528</v>
      </c>
      <c r="K7" s="19">
        <f>'[2]ชดเชยราคา'!K7</f>
        <v>0.0984139158878507</v>
      </c>
      <c r="L7" s="75">
        <f>'[2]ชดเชยราคา'!L7</f>
        <v>42.65</v>
      </c>
    </row>
    <row r="8" spans="1:12" ht="24">
      <c r="A8" s="20" t="s">
        <v>19</v>
      </c>
      <c r="B8" s="68">
        <f>'[2]ชดเชยราคา'!B8</f>
        <v>23.983994175011322</v>
      </c>
      <c r="C8" s="21">
        <f>'[2]ชดเชยราคา'!C8</f>
        <v>6.3</v>
      </c>
      <c r="D8" s="21">
        <f>'[2]ชดเชยราคา'!D8</f>
        <v>0.63</v>
      </c>
      <c r="E8" s="21">
        <f>'[2]ชดเชยราคา'!E8</f>
        <v>2.3</v>
      </c>
      <c r="F8" s="21">
        <f>'[2]ชดเชยราคา'!F8</f>
        <v>0.25</v>
      </c>
      <c r="G8" s="21">
        <f>'[2]ชดเชยราคา'!G8</f>
        <v>33.46399417501132</v>
      </c>
      <c r="H8" s="21">
        <f>'[2]ชดเชยราคา'!H8</f>
        <v>2.342479592250793</v>
      </c>
      <c r="I8" s="21">
        <f>'[2]ชดเชยราคา'!I8</f>
        <v>35.80647376726211</v>
      </c>
      <c r="J8" s="21">
        <f>'[2]ชดเชยราคา'!J8</f>
        <v>0.8631086287269951</v>
      </c>
      <c r="K8" s="21">
        <f>'[2]ชดเชยราคา'!K8</f>
        <v>0.060417604010889664</v>
      </c>
      <c r="L8" s="76">
        <f>'[2]ชดเชยราคา'!L8</f>
        <v>36.73</v>
      </c>
    </row>
    <row r="9" spans="1:12" ht="24">
      <c r="A9" s="18" t="s">
        <v>16</v>
      </c>
      <c r="B9" s="67">
        <f>'[2]ชดเชยราคา'!B9</f>
        <v>23.767738350022643</v>
      </c>
      <c r="C9" s="19">
        <f>'[2]ชดเชยราคา'!C9</f>
        <v>6.3</v>
      </c>
      <c r="D9" s="19">
        <f>'[2]ชดเชยราคา'!D9</f>
        <v>0.63</v>
      </c>
      <c r="E9" s="19">
        <f>'[2]ชดเชยราคา'!E9</f>
        <v>0</v>
      </c>
      <c r="F9" s="19">
        <f>'[2]ชดเชยราคา'!F9</f>
        <v>0.25</v>
      </c>
      <c r="G9" s="19">
        <f>'[2]ชดเชยราคา'!G9</f>
        <v>30.947738350022643</v>
      </c>
      <c r="H9" s="19">
        <f>'[2]ชดเชยราคา'!H9</f>
        <v>2.1663416845015853</v>
      </c>
      <c r="I9" s="19">
        <f>'[2]ชดเชยราคา'!I9</f>
        <v>33.11408003452423</v>
      </c>
      <c r="J9" s="19">
        <f>'[2]ชดเชยราคา'!J9</f>
        <v>1.089644827547451</v>
      </c>
      <c r="K9" s="19">
        <f>'[2]ชดเชยราคา'!K9</f>
        <v>0.07627513792832158</v>
      </c>
      <c r="L9" s="75">
        <f>'[2]ชดเชยราคา'!L9</f>
        <v>34.28</v>
      </c>
    </row>
    <row r="10" spans="1:12" ht="24">
      <c r="A10" s="20" t="s">
        <v>20</v>
      </c>
      <c r="B10" s="68">
        <f>'[2]ชดเชยราคา'!B10</f>
        <v>23.64442142001711</v>
      </c>
      <c r="C10" s="21">
        <f>'[2]ชดเชยราคา'!C10</f>
        <v>5.6</v>
      </c>
      <c r="D10" s="21">
        <f>'[2]ชดเชยราคา'!D10</f>
        <v>0.5599999999999999</v>
      </c>
      <c r="E10" s="21">
        <f>'[2]ชดเชยราคา'!E10</f>
        <v>-2.3</v>
      </c>
      <c r="F10" s="21">
        <f>'[2]ชดเชยราคา'!F10</f>
        <v>0.25</v>
      </c>
      <c r="G10" s="21">
        <f>'[2]ชดเชยราคา'!G10</f>
        <v>27.75442142001711</v>
      </c>
      <c r="H10" s="21">
        <f>'[2]ชดเชยราคา'!H10</f>
        <v>1.942809499401198</v>
      </c>
      <c r="I10" s="21">
        <f>'[2]ชดเชยราคา'!I10</f>
        <v>29.697230919418306</v>
      </c>
      <c r="J10" s="21">
        <f>'[2]ชดเชยราคา'!J10</f>
        <v>1.4792234397959765</v>
      </c>
      <c r="K10" s="21">
        <f>'[2]ชดเชยราคา'!K10</f>
        <v>0.10354564078571836</v>
      </c>
      <c r="L10" s="76">
        <f>'[2]ชดเชยราคา'!L10</f>
        <v>31.28</v>
      </c>
    </row>
    <row r="11" spans="1:12" ht="24">
      <c r="A11" s="18" t="s">
        <v>25</v>
      </c>
      <c r="B11" s="67">
        <f>'[2]ชดเชยราคา'!B11</f>
        <v>20.59323</v>
      </c>
      <c r="C11" s="19">
        <f>'[2]ชดเชยราคา'!C11</f>
        <v>1.05</v>
      </c>
      <c r="D11" s="19">
        <f>'[2]ชดเชยราคา'!D11</f>
        <v>0.10500000000000001</v>
      </c>
      <c r="E11" s="19">
        <f>'[2]ชดเชยราคา'!E11</f>
        <v>-11.8</v>
      </c>
      <c r="F11" s="19">
        <f>'[2]ชดเชยราคา'!F11</f>
        <v>0.25</v>
      </c>
      <c r="G11" s="19">
        <f>'[2]ชดเชยราคา'!G11</f>
        <v>10.198229999999999</v>
      </c>
      <c r="H11" s="19">
        <f>'[2]ชดเชยราคา'!H11</f>
        <v>0.7138761</v>
      </c>
      <c r="I11" s="19">
        <f>'[2]ชดเชยราคา'!I11</f>
        <v>10.912106099999999</v>
      </c>
      <c r="J11" s="19">
        <f>'[2]ชดเชยราคา'!J11</f>
        <v>9.502704579439252</v>
      </c>
      <c r="K11" s="19">
        <f>'[2]ชดเชยราคา'!K11</f>
        <v>0.6651893205607476</v>
      </c>
      <c r="L11" s="75">
        <f>'[2]ชดเชยราคา'!L11</f>
        <v>21.08</v>
      </c>
    </row>
    <row r="12" spans="1:12" ht="24">
      <c r="A12" s="23" t="s">
        <v>24</v>
      </c>
      <c r="B12" s="69">
        <f>'[2]ชดเชยราคา'!B12</f>
        <v>24.8698775</v>
      </c>
      <c r="C12" s="24">
        <f>'[2]ชดเชยราคา'!C12</f>
        <v>0.005</v>
      </c>
      <c r="D12" s="24">
        <f>'[2]ชดเชยราคา'!D12</f>
        <v>0.0005</v>
      </c>
      <c r="E12" s="24">
        <f>'[2]ชดเชยราคา'!E12</f>
        <v>1.2</v>
      </c>
      <c r="F12" s="24">
        <f>'[2]ชดเชยราคา'!F12</f>
        <v>0.25</v>
      </c>
      <c r="G12" s="24">
        <f>'[2]ชดเชยราคา'!G12</f>
        <v>26.3253775</v>
      </c>
      <c r="H12" s="24">
        <f>'[2]ชดเชยราคา'!H12</f>
        <v>1.842776425</v>
      </c>
      <c r="I12" s="24">
        <f>'[2]ชดเชยราคา'!I12</f>
        <v>28.168153925</v>
      </c>
      <c r="J12" s="24">
        <f>'[2]ชดเชยราคา'!J12</f>
        <v>1.5157439953271032</v>
      </c>
      <c r="K12" s="24">
        <f>'[2]ชดเชยราคา'!K12</f>
        <v>0.10610207967289724</v>
      </c>
      <c r="L12" s="77">
        <f>'[2]ชดเชยราคา'!L12</f>
        <v>29.79</v>
      </c>
    </row>
    <row r="13" spans="1:12" ht="24">
      <c r="A13" s="18" t="s">
        <v>22</v>
      </c>
      <c r="B13" s="67">
        <f>'[2]ชดเชยราคา'!B13</f>
        <v>19.719501916867813</v>
      </c>
      <c r="C13" s="19">
        <f>'[2]ชดเชยราคา'!C13</f>
        <v>1.1048850000000001</v>
      </c>
      <c r="D13" s="19">
        <f>'[2]ชดเชยราคา'!D13</f>
        <v>0.11048850000000002</v>
      </c>
      <c r="E13" s="19">
        <f>'[2]ชดเชยราคา'!E13</f>
        <v>0.06</v>
      </c>
      <c r="F13" s="19">
        <f>'[2]ชดเชยราคา'!F13</f>
        <v>0.07</v>
      </c>
      <c r="G13" s="19">
        <f>'[2]ชดเชยราคา'!G13</f>
        <v>21.06487541686781</v>
      </c>
      <c r="H13" s="19">
        <f>'[2]ชดเชยราคา'!H13</f>
        <v>1.4745412791807468</v>
      </c>
      <c r="I13" s="19">
        <f>'[2]ชดเชยราคา'!I13</f>
        <v>22.53941669604856</v>
      </c>
      <c r="J13" s="19"/>
      <c r="K13" s="19"/>
      <c r="L13" s="75"/>
    </row>
    <row r="14" spans="1:12" ht="24.75" thickBot="1">
      <c r="A14" s="49" t="s">
        <v>23</v>
      </c>
      <c r="B14" s="57">
        <f>'[2]ชดเชยราคา'!B14</f>
        <v>18.725563595300155</v>
      </c>
      <c r="C14" s="50">
        <f>'[2]ชดเชยราคา'!C14</f>
        <v>1.06204</v>
      </c>
      <c r="D14" s="50">
        <f>'[2]ชดเชยราคา'!D14</f>
        <v>0.10620400000000002</v>
      </c>
      <c r="E14" s="50">
        <f>'[2]ชดเชยราคา'!E14</f>
        <v>0.06</v>
      </c>
      <c r="F14" s="50">
        <f>'[2]ชดเชยราคา'!F14</f>
        <v>0.07</v>
      </c>
      <c r="G14" s="50">
        <f>'[2]ชดเชยราคา'!G14</f>
        <v>20.023807595300156</v>
      </c>
      <c r="H14" s="50">
        <f>'[2]ชดเชยราคา'!H14</f>
        <v>1.401666531671011</v>
      </c>
      <c r="I14" s="50">
        <f>'[2]ชดเชยราคา'!I14</f>
        <v>21.425474126971167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f>'[2]ชดเชยราคา'!B18</f>
        <v>10.2609</v>
      </c>
      <c r="C18" s="17">
        <f>'[2]ชดเชยราคา'!C18</f>
        <v>2.17</v>
      </c>
      <c r="D18" s="17">
        <f>'[2]ชดเชยราคา'!D18</f>
        <v>0.217</v>
      </c>
      <c r="E18" s="17">
        <f>'[2]ชดเชยราคา'!E18</f>
        <v>1.0383999999999993</v>
      </c>
      <c r="F18" s="17">
        <f>'[2]ชดเชยราคา'!F18</f>
        <v>0</v>
      </c>
      <c r="G18" s="17">
        <f>'[2]ชดเชยราคา'!G18</f>
        <v>13.6863</v>
      </c>
      <c r="H18" s="17">
        <f>'[2]ชดเชยราคา'!H18</f>
        <v>0.958041</v>
      </c>
      <c r="I18" s="17">
        <f>'[2]ชดเชยราคา'!I18</f>
        <v>14.644340999999999</v>
      </c>
      <c r="J18" s="17"/>
      <c r="K18" s="17">
        <f>'[2]ชดเชยราคา'!K18</f>
        <v>3.2566</v>
      </c>
      <c r="L18" s="17">
        <f>'[2]ชดเชยราคา'!L18</f>
        <v>0.22796200000000003</v>
      </c>
      <c r="M18" s="74">
        <f>'[2]ชดเชยราคา'!M18</f>
        <v>18.128903</v>
      </c>
    </row>
    <row r="19" spans="1:13" ht="20.25" customHeight="1">
      <c r="A19" s="54" t="s">
        <v>45</v>
      </c>
      <c r="B19" s="67">
        <f>'[2]ชดเชยราคา'!B19</f>
        <v>10.2609</v>
      </c>
      <c r="C19" s="19">
        <f>'[2]ชดเชยราคา'!C19</f>
        <v>2.17</v>
      </c>
      <c r="D19" s="19">
        <f>'[2]ชดเชยราคา'!D19</f>
        <v>0.217</v>
      </c>
      <c r="E19" s="19">
        <f>'[2]ชดเชยราคา'!E19</f>
        <v>1.0383999999999993</v>
      </c>
      <c r="F19" s="19">
        <f>'[2]ชดเชยราคา'!F19</f>
        <v>0</v>
      </c>
      <c r="G19" s="19">
        <f>'[2]ชดเชยราคา'!G19</f>
        <v>13.6863</v>
      </c>
      <c r="H19" s="19">
        <f>'[2]ชดเชยราคา'!H19</f>
        <v>0.958041</v>
      </c>
      <c r="I19" s="19">
        <f>'[2]ชดเชยราคา'!I19</f>
        <v>14.644340999999999</v>
      </c>
      <c r="J19" s="19">
        <f>'[2]ชดเชยราคา'!J19</f>
        <v>3.0374</v>
      </c>
      <c r="K19" s="19">
        <f>'[2]ชดเชยราคา'!K19</f>
        <v>3.2566</v>
      </c>
      <c r="L19" s="19">
        <f>'[2]ชดเชยราคา'!L19</f>
        <v>0.4405800000000001</v>
      </c>
      <c r="M19" s="75">
        <f>'[2]ชดเชยราคา'!M19</f>
        <v>21.378921</v>
      </c>
    </row>
    <row r="20" spans="1:13" ht="20.25" customHeight="1" thickBot="1">
      <c r="A20" s="64" t="s">
        <v>46</v>
      </c>
      <c r="B20" s="57">
        <f>'[2]ชดเชยราคา'!B20</f>
        <v>10.2609</v>
      </c>
      <c r="C20" s="50">
        <f>'[2]ชดเชยราคา'!C20</f>
        <v>2.17</v>
      </c>
      <c r="D20" s="50">
        <f>'[2]ชดเชยราคา'!D20</f>
        <v>0.217</v>
      </c>
      <c r="E20" s="50">
        <f>'[2]ชดเชยราคา'!E20</f>
        <v>1.0383999999999993</v>
      </c>
      <c r="F20" s="50">
        <f>'[2]ชดเชยราคา'!F20</f>
        <v>0</v>
      </c>
      <c r="G20" s="50">
        <f>'[2]ชดเชยราคา'!G20</f>
        <v>13.6863</v>
      </c>
      <c r="H20" s="50">
        <f>'[2]ชดเชยราคา'!H20</f>
        <v>0.958041</v>
      </c>
      <c r="I20" s="50">
        <f>'[2]ชดเชยราคา'!I20</f>
        <v>14.644340999999999</v>
      </c>
      <c r="J20" s="50">
        <f>'[2]ชดเชยราคา'!J20</f>
        <v>11.22</v>
      </c>
      <c r="K20" s="50">
        <f>'[2]ชดเชยราคา'!K20</f>
        <v>3.2566</v>
      </c>
      <c r="L20" s="50">
        <f>'[2]ชดเชยราคา'!L20</f>
        <v>1.013362</v>
      </c>
      <c r="M20" s="78">
        <f>'[2]ชดเชยราคา'!M20</f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f>'[2]ชดเชยราคา'!$C$22</f>
        <v>30.8454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f>'[2]ชดเชยราคา'!$C$23</f>
        <v>19.95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f>'[2]ชดเชยราคา'!$C$24</f>
        <v>29.95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40969</v>
      </c>
      <c r="F26" s="65">
        <v>41000</v>
      </c>
      <c r="G26" s="65">
        <v>41030</v>
      </c>
      <c r="H26" s="65">
        <v>41061</v>
      </c>
      <c r="I26" s="65">
        <v>41091</v>
      </c>
      <c r="J26" s="65">
        <v>41122</v>
      </c>
      <c r="K26" s="65">
        <v>41153</v>
      </c>
      <c r="L26" s="65">
        <v>41183</v>
      </c>
      <c r="M26" s="61" t="s">
        <v>51</v>
      </c>
    </row>
    <row r="27" spans="1:13" ht="24">
      <c r="A27" s="79" t="s">
        <v>26</v>
      </c>
      <c r="B27" s="86">
        <f>'[2]ชดเชยราคา'!B27:B28</f>
        <v>1.5585308524588615</v>
      </c>
      <c r="C27" s="82">
        <f>'[2]ชดเชยราคา'!C27:C28</f>
        <v>1.3956264818730544</v>
      </c>
      <c r="D27" s="84">
        <f>'[2]ชดเชยราคา'!D27:D28</f>
        <v>1.6308566067427026</v>
      </c>
      <c r="E27" s="88">
        <f>'[2]ชดเชยราคา'!E27:E28</f>
        <v>1.5889448744711407</v>
      </c>
      <c r="F27" s="82">
        <f>'[2]ชดเชยราคา'!F27:F28</f>
        <v>1.771400851062357</v>
      </c>
      <c r="G27" s="82">
        <f>'[2]ชดเชยราคา'!G27:G28</f>
        <v>1.8367153202666828</v>
      </c>
      <c r="H27" s="82">
        <f>'[2]ชดเชยราคา'!H27:H28</f>
        <v>1.8399259821408775</v>
      </c>
      <c r="I27" s="82">
        <f>'[2]ชดเชยราคา'!I27:I28</f>
        <v>1.3857266756384492</v>
      </c>
      <c r="J27" s="82">
        <f>'[2]ชดเชยราคา'!J27:J28</f>
        <v>1.2559826024694902</v>
      </c>
      <c r="K27" s="82">
        <f>'[2]ชดเชยราคา'!K27:K28</f>
        <v>1.5704141778232998</v>
      </c>
      <c r="L27" s="82">
        <f>'[2]ชดเชยราคา'!L27:L28</f>
        <v>1.7619090121921324</v>
      </c>
      <c r="M27" s="84">
        <f>'[2]ชดเชยราคา'!M27:M28</f>
        <v>1.715126176745784</v>
      </c>
    </row>
    <row r="28" spans="1:13" ht="24.75" thickBot="1">
      <c r="A28" s="33" t="s">
        <v>27</v>
      </c>
      <c r="B28" s="87"/>
      <c r="C28" s="83"/>
      <c r="D28" s="85"/>
      <c r="E28" s="89"/>
      <c r="F28" s="83"/>
      <c r="G28" s="83"/>
      <c r="H28" s="83"/>
      <c r="I28" s="83"/>
      <c r="J28" s="83"/>
      <c r="K28" s="83"/>
      <c r="L28" s="83"/>
      <c r="M28" s="85"/>
    </row>
    <row r="29" spans="1:13" ht="27" customHeight="1">
      <c r="A29" s="93" t="s">
        <v>28</v>
      </c>
      <c r="B29" s="95">
        <f>'[2]ชดเชยราคา'!B29:B30</f>
        <v>1.1100870297709002</v>
      </c>
      <c r="C29" s="97">
        <f>'[2]ชดเชยราคา'!C29:C30</f>
        <v>1.5654173273122192</v>
      </c>
      <c r="D29" s="99">
        <f>'[2]ชดเชยราคา'!D29:D30</f>
        <v>2.1361561790846584</v>
      </c>
      <c r="E29" s="101">
        <f>'[2]ชดเชยราคา'!E29:E30</f>
        <v>1.2945922032221118</v>
      </c>
      <c r="F29" s="97">
        <f>'[2]ชดเชยราคา'!F29:F30</f>
        <v>1.9131382902043224</v>
      </c>
      <c r="G29" s="97">
        <f>'[2]ชดเชยราคา'!G29:G30</f>
        <v>1.9981732749728005</v>
      </c>
      <c r="H29" s="97">
        <f>'[2]ชดเชยราคา'!H29:H30</f>
        <v>2.3327258532291473</v>
      </c>
      <c r="I29" s="97">
        <f>'[2]ชดเชยราคา'!I29:I30</f>
        <v>2.420750942523949</v>
      </c>
      <c r="J29" s="97">
        <f>'[2]ชดเชยราคา'!J29:J30</f>
        <v>2.7485744368389167</v>
      </c>
      <c r="K29" s="97">
        <f>'[2]ชดเชยราคา'!K29:K30</f>
        <v>2.5694201826261756</v>
      </c>
      <c r="L29" s="97">
        <f>'[2]ชดเชยราคา'!L29:L30</f>
        <v>2.445520308749906</v>
      </c>
      <c r="M29" s="99">
        <f>'[2]ชดเชยราคา'!M29:M30</f>
        <v>2.1361561790846584</v>
      </c>
    </row>
    <row r="30" spans="1:13" ht="27" customHeight="1" thickBot="1">
      <c r="A30" s="94"/>
      <c r="B30" s="96"/>
      <c r="C30" s="98"/>
      <c r="D30" s="100"/>
      <c r="E30" s="102"/>
      <c r="F30" s="98"/>
      <c r="G30" s="98"/>
      <c r="H30" s="98"/>
      <c r="I30" s="98"/>
      <c r="J30" s="98"/>
      <c r="K30" s="98"/>
      <c r="L30" s="98"/>
      <c r="M30" s="100"/>
    </row>
    <row r="31" spans="1:13" ht="24">
      <c r="A31" s="79" t="s">
        <v>26</v>
      </c>
      <c r="B31" s="86">
        <f>'[2]ชดเชยราคา'!B31:B32</f>
        <v>1.5078544358980959</v>
      </c>
      <c r="C31" s="82">
        <f>'[2]ชดเชยราคา'!C31:C32</f>
        <v>1.2731055088977097</v>
      </c>
      <c r="D31" s="84">
        <f>'[2]ชดเชยราคา'!D31:D32</f>
        <v>1.539521087649577</v>
      </c>
      <c r="E31" s="88">
        <f>'[2]ชดเชยราคา'!E31:E32</f>
        <v>1.5207353581549592</v>
      </c>
      <c r="F31" s="82">
        <f>'[2]ชดเชยราคา'!F31:F32</f>
        <v>1.664681859813086</v>
      </c>
      <c r="G31" s="82">
        <f>'[2]ชดเชยราคา'!G31:G32</f>
        <v>1.720514904130239</v>
      </c>
      <c r="H31" s="82">
        <f>'[2]ชดเชยราคา'!H31:H32</f>
        <v>1.7177292130841133</v>
      </c>
      <c r="I31" s="82">
        <f>'[2]ชดเชยราคา'!I31:I32</f>
        <v>1.3820228059993989</v>
      </c>
      <c r="J31" s="82">
        <f>'[2]ชดเชยราคา'!J31:J32</f>
        <v>1.1493070482363599</v>
      </c>
      <c r="K31" s="82">
        <f>'[2]ชดเชยราคา'!K31:K32</f>
        <v>1.4837840834890994</v>
      </c>
      <c r="L31" s="82">
        <f>'[2]ชดเชยราคา'!L31:L32</f>
        <v>1.6625045437142019</v>
      </c>
      <c r="M31" s="84">
        <f>'[2]ชดเชยราคา'!M31:M32</f>
        <v>1.6319818078271051</v>
      </c>
    </row>
    <row r="32" spans="1:13" ht="24.75" thickBot="1">
      <c r="A32" s="33" t="s">
        <v>47</v>
      </c>
      <c r="B32" s="87"/>
      <c r="C32" s="83"/>
      <c r="D32" s="85"/>
      <c r="E32" s="89"/>
      <c r="F32" s="83"/>
      <c r="G32" s="83"/>
      <c r="H32" s="83"/>
      <c r="I32" s="83"/>
      <c r="J32" s="83"/>
      <c r="K32" s="83"/>
      <c r="L32" s="83"/>
      <c r="M32" s="85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M29:M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L27:L28"/>
    <mergeCell ref="J27:J28"/>
    <mergeCell ref="G27:G28"/>
    <mergeCell ref="H27:H28"/>
    <mergeCell ref="F27:F28"/>
    <mergeCell ref="K27:K28"/>
    <mergeCell ref="I27:I28"/>
    <mergeCell ref="E27:E28"/>
    <mergeCell ref="A1:L1"/>
    <mergeCell ref="A3:K3"/>
    <mergeCell ref="A2:K2"/>
    <mergeCell ref="B27:B28"/>
    <mergeCell ref="C27:C28"/>
    <mergeCell ref="D27:D2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2012-11-16T00:02:58Z</cp:lastPrinted>
  <dcterms:created xsi:type="dcterms:W3CDTF">2003-09-02T04:05:44Z</dcterms:created>
  <dcterms:modified xsi:type="dcterms:W3CDTF">2012-11-16T00:02:59Z</dcterms:modified>
  <cp:category/>
  <cp:version/>
  <cp:contentType/>
  <cp:contentStatus/>
</cp:coreProperties>
</file>