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<sst xmlns="http://schemas.openxmlformats.org/spreadsheetml/2006/main" count="46" uniqueCount="41">
  <si>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</si>
  <si>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</si>
  <si>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</si>
  <si>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</si>
  <si>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</si>
  <si>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</si>
  <si>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</si>
  <si>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</si>
  <si>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</si>
  <si>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</si>
  <si>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</si>
  <si>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</si>
  <si>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</si>
  <si>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</si>
  <si>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</si>
  <si>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</si>
  <si>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</si>
  <si>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</si>
  <si>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</si>
  <si>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</si>
  <si>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</si>
  <si>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</si>
  <si>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</si>
  <si>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</si>
  <si>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</si>
  <si>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</si>
  <si>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</si>
  <si>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</si>
  <si>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</si>
  <si>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</si>
  <si>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</si>
  <si>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</si>
  <si>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</si>
  <si>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</si>
  <si>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</si>
  <si>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</si>
  <si>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</si>
  <si>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</si>
  <si>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</si>
  <si>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9  ,2006</t>
  </si>
  <si>
    <t>H-DIESEL(0.7%S)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</si>
</sst>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15.2945</v>
      </c>
      <c r="C8" s="17">
        <v>3.685</v>
      </c>
      <c r="D8" s="17">
        <f>+C8*0.1</f>
        <v>0.36850000000000005</v>
      </c>
      <c r="E8" s="17">
        <v>2.5</v>
      </c>
      <c r="F8" s="17">
        <v>0.04</v>
      </c>
      <c r="G8" s="17">
        <f>+B8+C8+D8+E8+F8</f>
        <v>21.887999999999998</v>
      </c>
      <c r="H8" s="17">
        <f>+G8*0.07</f>
        <v>1.53216</v>
      </c>
      <c r="I8" s="18">
        <f>+G8+H8</f>
        <v>23.42016</v>
      </c>
      <c r="J8" s="17">
        <f>(L8-I8)/1.07</f>
        <v>2.02788785046729</v>
      </c>
      <c r="K8" s="17">
        <f aca="true" t="shared" si="0" ref="K8:K13">(J8*0.07)</f>
        <v>0.14195214953271032</v>
      </c>
      <c r="L8" s="19">
        <v>25.59</v>
      </c>
    </row>
    <row r="9" spans="1:12" ht="23.25">
      <c r="A9" s="16" t="s">
        <v>15</v>
      </c>
      <c r="B9" s="17">
        <v>14.8363</v>
      </c>
      <c r="C9" s="17">
        <v>3.685</v>
      </c>
      <c r="D9" s="17">
        <f>+C9*0.1</f>
        <v>0.36850000000000005</v>
      </c>
      <c r="E9" s="17">
        <v>2.3</v>
      </c>
      <c r="F9" s="17">
        <v>0.04</v>
      </c>
      <c r="G9" s="17">
        <f>+B9+C9+D9+E9+F9</f>
        <v>21.2298</v>
      </c>
      <c r="H9" s="17">
        <f>+G9*0.07</f>
        <v>1.4860860000000002</v>
      </c>
      <c r="I9" s="18">
        <f>+G9+H9</f>
        <v>22.715886</v>
      </c>
      <c r="J9" s="17">
        <f>(L9-I9)/1.07</f>
        <v>1.9384242990654186</v>
      </c>
      <c r="K9" s="17">
        <f t="shared" si="0"/>
        <v>0.13568970093457933</v>
      </c>
      <c r="L9" s="19">
        <v>24.79</v>
      </c>
    </row>
    <row r="10" spans="1:12" ht="23.25">
      <c r="A10" s="16" t="s">
        <v>23</v>
      </c>
      <c r="B10" s="20">
        <v>16.5291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20.75325</v>
      </c>
      <c r="H10" s="17">
        <f>+G10*0.07</f>
        <v>1.4527275000000002</v>
      </c>
      <c r="I10" s="18">
        <f>+G10+H10</f>
        <v>22.205977500000003</v>
      </c>
      <c r="J10" s="17">
        <f>(L10-I10)/1.07</f>
        <v>1.760768691588782</v>
      </c>
      <c r="K10" s="17">
        <f t="shared" si="0"/>
        <v>0.12325380841121475</v>
      </c>
      <c r="L10" s="19">
        <v>24.09</v>
      </c>
    </row>
    <row r="11" spans="1:12" ht="23.25">
      <c r="A11" s="16" t="s">
        <v>16</v>
      </c>
      <c r="B11" s="17">
        <v>18.0468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21.5473</v>
      </c>
      <c r="H11" s="17">
        <f>+G11*0.07</f>
        <v>1.5083110000000002</v>
      </c>
      <c r="I11" s="18">
        <f>G11+H11</f>
        <v>23.055611</v>
      </c>
      <c r="J11" s="17">
        <f>(L11-I11)/1.07</f>
        <v>3.742419626168224</v>
      </c>
      <c r="K11" s="17">
        <f t="shared" si="0"/>
        <v>0.2619693738317757</v>
      </c>
      <c r="L11" s="21">
        <v>27.06</v>
      </c>
    </row>
    <row r="12" spans="1:12" ht="23.25">
      <c r="A12" s="16" t="s">
        <v>24</v>
      </c>
      <c r="B12" s="17">
        <v>17.4138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20.939299999999996</v>
      </c>
      <c r="H12" s="17">
        <f>+G12*0.07</f>
        <v>1.4657509999999998</v>
      </c>
      <c r="I12" s="18">
        <f>+G12+H12</f>
        <v>22.405050999999997</v>
      </c>
      <c r="J12" s="17">
        <f>(L12-I12)/1.07</f>
        <v>1.6214476635514055</v>
      </c>
      <c r="K12" s="17">
        <f t="shared" si="0"/>
        <v>0.11350133644859839</v>
      </c>
      <c r="L12" s="19">
        <v>24.14</v>
      </c>
    </row>
    <row r="13" spans="1:12" ht="23.25">
      <c r="A13" s="16" t="s">
        <v>40</v>
      </c>
      <c r="B13" s="22">
        <v>16.6429</v>
      </c>
      <c r="C13" s="17">
        <v>2.405</v>
      </c>
      <c r="D13" s="17">
        <v>0.2405</v>
      </c>
      <c r="E13" s="23">
        <f>G13-F13-D13-C13-B13</f>
        <v>0.06318878504672298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17.8481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20.371624999999998</v>
      </c>
      <c r="H14" s="17">
        <f>G14*0.07</f>
        <v>1.42601375</v>
      </c>
      <c r="I14" s="18">
        <f>G14+H14</f>
        <v>21.797638749999997</v>
      </c>
      <c r="J14" s="17">
        <f>(L14-I14)/1.07</f>
        <v>1.7218329439252367</v>
      </c>
      <c r="K14" s="17">
        <f>(J14*0.07)</f>
        <v>0.12052830607476658</v>
      </c>
      <c r="L14" s="19">
        <f>L12-0.5</f>
        <v>23.64</v>
      </c>
    </row>
    <row r="15" spans="1:12" ht="23.25">
      <c r="A15" s="16" t="s">
        <v>17</v>
      </c>
      <c r="B15" s="17">
        <v>16.9363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20.5718</v>
      </c>
      <c r="H15" s="17">
        <f>+G15*0.07</f>
        <v>1.440026</v>
      </c>
      <c r="I15" s="18">
        <f>+G15+H15</f>
        <v>22.011826</v>
      </c>
      <c r="J15" s="17">
        <f>(L15-I15)/1.07</f>
        <v>1.8113775700934578</v>
      </c>
      <c r="K15" s="17">
        <f>(J15*0.07)</f>
        <v>0.12679642990654205</v>
      </c>
      <c r="L15" s="19">
        <v>23.95</v>
      </c>
    </row>
    <row r="16" spans="1:12" ht="23.25">
      <c r="A16" s="16" t="s">
        <v>29</v>
      </c>
      <c r="B16" s="17">
        <v>11.8733</v>
      </c>
      <c r="C16" s="22">
        <f>12.9993*0.05</f>
        <v>0.649965</v>
      </c>
      <c r="D16" s="17">
        <f>+C16*0.1</f>
        <v>0.0649965</v>
      </c>
      <c r="E16" s="17">
        <f>0.06</f>
        <v>0.06</v>
      </c>
      <c r="F16" s="17">
        <v>0.04</v>
      </c>
      <c r="G16" s="17">
        <f>+B16+C16+D16+E16+F16</f>
        <v>12.6882615</v>
      </c>
      <c r="H16" s="17">
        <f>+G16*0.07</f>
        <v>0.8881783050000001</v>
      </c>
      <c r="I16" s="18">
        <f>G16+H16</f>
        <v>13.576439805</v>
      </c>
      <c r="J16" s="17">
        <f>(L16-I16)/1.07</f>
        <v>2.9098693411214964</v>
      </c>
      <c r="K16" s="17">
        <f>+J16*0.07</f>
        <v>0.20369085387850477</v>
      </c>
      <c r="L16" s="21">
        <v>16.69</v>
      </c>
    </row>
    <row r="17" spans="1:12" ht="23.25">
      <c r="A17" s="16" t="s">
        <v>30</v>
      </c>
      <c r="B17" s="17">
        <v>11.2383</v>
      </c>
      <c r="C17" s="22">
        <f>11.9027*0.05</f>
        <v>0.595135</v>
      </c>
      <c r="D17" s="17">
        <f>+C17*0.1</f>
        <v>0.0595135</v>
      </c>
      <c r="E17" s="17">
        <f>0.06</f>
        <v>0.06</v>
      </c>
      <c r="F17" s="17">
        <v>0.04</v>
      </c>
      <c r="G17" s="17">
        <f>+B17+C17+D17+E17+F17</f>
        <v>11.9929485</v>
      </c>
      <c r="H17" s="17">
        <f>+G17*0.07</f>
        <v>0.8395063950000001</v>
      </c>
      <c r="I17" s="18">
        <f>G17+H17</f>
        <v>12.832454895000001</v>
      </c>
      <c r="J17" s="17">
        <f>(L17-I17)/1.07</f>
        <v>2.8107898177570076</v>
      </c>
      <c r="K17" s="17">
        <f>+J17*0.07</f>
        <v>0.19675528724299055</v>
      </c>
      <c r="L17" s="21">
        <v>15.84</v>
      </c>
    </row>
    <row r="18" spans="1:12" ht="23.25">
      <c r="A18" s="16" t="s">
        <v>19</v>
      </c>
      <c r="B18" s="22">
        <v>11.8431</v>
      </c>
      <c r="C18" s="17">
        <v>2.17</v>
      </c>
      <c r="D18" s="17">
        <f>+C18*0.1</f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>+C19*0.1</f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>+C20*0.1</f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37.6849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1.8978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1.7369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2006-10-09T02:07:58Z</dcterms:modified>
  <cp:category/>
  <cp:version/>
  <cp:contentType/>
  <cp:contentStatus/>
</cp:coreProperties>
</file>