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<sst xmlns="http://schemas.openxmlformats.org/spreadsheetml/2006/main" count="46" uniqueCount="41">
  <si>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</si>
  <si>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</si>
  <si>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</si>
  <si>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</si>
  <si>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</si>
  <si>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</si>
  <si>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</si>
  <si>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</si>
  <si>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</si>
  <si>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</si>
  <si>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</si>
  <si>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</si>
  <si>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</si>
  <si>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</si>
  <si>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</si>
  <si>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</si>
  <si>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</si>
  <si>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</si>
  <si>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</si>
  <si>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</si>
  <si>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</si>
  <si>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</si>
  <si>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</si>
  <si>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</si>
  <si>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</si>
  <si>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</si>
  <si>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</si>
  <si>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</si>
  <si>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</si>
  <si>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</si>
  <si>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</si>
  <si>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</si>
  <si>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</si>
  <si>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</si>
  <si>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</si>
  <si>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</si>
  <si>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</si>
  <si>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</si>
  <si>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</si>
  <si>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</si>
  <si>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AUG 7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</si>
</sst>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5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21.4257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28.019199999999998</v>
      </c>
      <c r="H8" s="17">
        <f aca="true" t="shared" si="1" ref="H8:H16">+G8*0.07</f>
        <v>1.961344</v>
      </c>
      <c r="I8" s="18">
        <f>+G8+H8</f>
        <v>29.980544</v>
      </c>
      <c r="J8" s="17">
        <f>(L8-I8)/1.07</f>
        <v>0.19575327102804016</v>
      </c>
      <c r="K8" s="17">
        <f aca="true" t="shared" si="2" ref="K8:K14">(J8*0.07)</f>
        <v>0.013702728971962813</v>
      </c>
      <c r="L8" s="19">
        <v>30.19</v>
      </c>
      <c r="M8" s="56">
        <v>31.38</v>
      </c>
    </row>
    <row r="9" spans="1:13" ht="23.25">
      <c r="A9" s="16" t="s">
        <v>16</v>
      </c>
      <c r="B9" s="17">
        <v>20.9499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27.3434</v>
      </c>
      <c r="H9" s="17">
        <f t="shared" si="1"/>
        <v>1.9140380000000001</v>
      </c>
      <c r="I9" s="18">
        <f>+G9+H9</f>
        <v>29.257438</v>
      </c>
      <c r="J9" s="17">
        <f>(L9-I9)/1.07</f>
        <v>0.12388971962616828</v>
      </c>
      <c r="K9" s="17">
        <f t="shared" si="2"/>
        <v>0.00867228037383178</v>
      </c>
      <c r="L9" s="19">
        <v>29.39</v>
      </c>
      <c r="M9" s="56">
        <v>30.66</v>
      </c>
    </row>
    <row r="10" spans="1:13" ht="23.25">
      <c r="A10" s="16" t="s">
        <v>24</v>
      </c>
      <c r="B10" s="20">
        <v>22.0471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26.271250000000002</v>
      </c>
      <c r="H10" s="17">
        <f>+G10*0.07</f>
        <v>1.8389875000000002</v>
      </c>
      <c r="I10" s="18">
        <f>+G10+H10</f>
        <v>28.110237500000004</v>
      </c>
      <c r="J10" s="17">
        <f>(L10-I10)/1.07</f>
        <v>0.5418341121495304</v>
      </c>
      <c r="K10" s="17">
        <f t="shared" si="2"/>
        <v>0.03792838785046713</v>
      </c>
      <c r="L10" s="19">
        <v>28.69</v>
      </c>
      <c r="M10" s="56">
        <v>29.88</v>
      </c>
    </row>
    <row r="11" spans="1:13" ht="23.25">
      <c r="A11" s="16" t="s">
        <v>17</v>
      </c>
      <c r="B11" s="17">
        <v>21.9046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25.405099999999997</v>
      </c>
      <c r="H11" s="17">
        <f t="shared" si="1"/>
        <v>1.778357</v>
      </c>
      <c r="I11" s="18">
        <f>G11+H11</f>
        <v>27.183456999999997</v>
      </c>
      <c r="J11" s="17">
        <f>(L11-I11)/1.07</f>
        <v>2.062189719626171</v>
      </c>
      <c r="K11" s="17">
        <f t="shared" si="2"/>
        <v>0.144353280373832</v>
      </c>
      <c r="L11" s="21">
        <v>29.39</v>
      </c>
      <c r="M11" s="54"/>
    </row>
    <row r="12" spans="1:13" ht="23.25">
      <c r="A12" s="16" t="s">
        <v>25</v>
      </c>
      <c r="B12" s="17">
        <v>21.4187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24.9442</v>
      </c>
      <c r="H12" s="17">
        <f t="shared" si="1"/>
        <v>1.746094</v>
      </c>
      <c r="I12" s="18">
        <f>+G12+H12</f>
        <v>26.690293999999998</v>
      </c>
      <c r="J12" s="17">
        <f>(L12-I12)/1.07</f>
        <v>0.7941177570093468</v>
      </c>
      <c r="K12" s="17">
        <f t="shared" si="2"/>
        <v>0.055588242990654284</v>
      </c>
      <c r="L12" s="19">
        <v>27.54</v>
      </c>
      <c r="M12" s="56">
        <v>27.76</v>
      </c>
    </row>
    <row r="13" spans="1:13" ht="23.25">
      <c r="A13" s="16" t="s">
        <v>30</v>
      </c>
      <c r="B13" s="22">
        <v>20.5991</v>
      </c>
      <c r="C13" s="17">
        <v>2.405</v>
      </c>
      <c r="D13" s="17">
        <v>0.2405</v>
      </c>
      <c r="E13" s="23">
        <f>G13-F13-D13-C13-B13</f>
        <v>-0.7154411214953313</v>
      </c>
      <c r="F13" s="17">
        <v>0.04</v>
      </c>
      <c r="G13" s="17">
        <f>I13-H13</f>
        <v>22.56915887850467</v>
      </c>
      <c r="H13" s="17">
        <f>I13-(I13/1.07)</f>
        <v>1.5798411214953276</v>
      </c>
      <c r="I13" s="18">
        <f>L13-K13-J13</f>
        <v>24.148999999999997</v>
      </c>
      <c r="J13" s="17">
        <v>1.3</v>
      </c>
      <c r="K13" s="17">
        <f t="shared" si="2"/>
        <v>0.09100000000000001</v>
      </c>
      <c r="L13" s="19">
        <f>L12-2</f>
        <v>25.54</v>
      </c>
      <c r="M13" s="54"/>
    </row>
    <row r="14" spans="1:13" ht="23.25">
      <c r="A14" s="16" t="s">
        <v>18</v>
      </c>
      <c r="B14" s="17">
        <v>20.9637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24.5992</v>
      </c>
      <c r="H14" s="17">
        <f t="shared" si="1"/>
        <v>1.7219440000000001</v>
      </c>
      <c r="I14" s="18">
        <f>+G14+H14</f>
        <v>26.321144</v>
      </c>
      <c r="J14" s="17">
        <f>(L14-I14)/1.07</f>
        <v>0.9615476635514029</v>
      </c>
      <c r="K14" s="17">
        <f t="shared" si="2"/>
        <v>0.06730833644859821</v>
      </c>
      <c r="L14" s="19">
        <v>27.35</v>
      </c>
      <c r="M14" s="54"/>
    </row>
    <row r="15" spans="1:13" ht="23.25">
      <c r="A15" s="16" t="s">
        <v>31</v>
      </c>
      <c r="B15" s="17">
        <v>14.6372</v>
      </c>
      <c r="C15" s="22">
        <v>0.7507</v>
      </c>
      <c r="D15" s="17">
        <v>0.0751</v>
      </c>
      <c r="E15" s="17">
        <f>0.06</f>
        <v>0.06</v>
      </c>
      <c r="F15" s="17">
        <v>0.04</v>
      </c>
      <c r="G15" s="17">
        <f>+B15+C15+D15+E15+F15</f>
        <v>15.563</v>
      </c>
      <c r="H15" s="17">
        <f t="shared" si="1"/>
        <v>1.0894100000000002</v>
      </c>
      <c r="I15" s="18">
        <f>G15+H15</f>
        <v>16.65241</v>
      </c>
      <c r="J15" s="17">
        <f>(L15-I15)/1.07</f>
        <v>1.24073831775701</v>
      </c>
      <c r="K15" s="17">
        <f>+J15*0.07</f>
        <v>0.08685168224299071</v>
      </c>
      <c r="L15" s="21">
        <v>17.98</v>
      </c>
      <c r="M15" s="54"/>
    </row>
    <row r="16" spans="1:13" ht="23.25">
      <c r="A16" s="16" t="s">
        <v>32</v>
      </c>
      <c r="B16" s="17">
        <v>13.4989</v>
      </c>
      <c r="C16" s="22">
        <v>0.6941</v>
      </c>
      <c r="D16" s="17">
        <v>0.0694</v>
      </c>
      <c r="E16" s="17">
        <f>0.06</f>
        <v>0.06</v>
      </c>
      <c r="F16" s="17">
        <v>0.04</v>
      </c>
      <c r="G16" s="17">
        <f>+B16+C16+D16+E16+F16</f>
        <v>14.362400000000001</v>
      </c>
      <c r="H16" s="17">
        <f t="shared" si="1"/>
        <v>1.0053680000000003</v>
      </c>
      <c r="I16" s="18">
        <f>G16+H16</f>
        <v>15.367768000000002</v>
      </c>
      <c r="J16" s="17">
        <f>(L16-I16)/1.07</f>
        <v>1.6375999999999993</v>
      </c>
      <c r="K16" s="17">
        <f>+J16*0.07</f>
        <v>0.11463199999999996</v>
      </c>
      <c r="L16" s="21">
        <v>17.12</v>
      </c>
      <c r="M16" s="54"/>
    </row>
    <row r="17" spans="1:13" ht="23.25">
      <c r="A17" s="16" t="s">
        <v>20</v>
      </c>
      <c r="B17" s="22">
        <v>11.9832</v>
      </c>
      <c r="C17" s="17">
        <v>2.17</v>
      </c>
      <c r="D17" s="17">
        <f t="shared" si="0"/>
        <v>0.217</v>
      </c>
      <c r="E17" s="17">
        <f>G17-B17-C17-D17</f>
        <v>-1.9133000000000009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11.9832</v>
      </c>
      <c r="C18" s="17">
        <v>2.17</v>
      </c>
      <c r="D18" s="17">
        <f t="shared" si="0"/>
        <v>0.217</v>
      </c>
      <c r="E18" s="17">
        <f>G18-B18-C18-D18</f>
        <v>-1.9133000000000009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11.9832</v>
      </c>
      <c r="C19" s="17">
        <v>2.17</v>
      </c>
      <c r="D19" s="17">
        <f t="shared" si="0"/>
        <v>0.217</v>
      </c>
      <c r="E19" s="17">
        <f>G19-B19-C19-D19</f>
        <v>-1.9133000000000009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38.0178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0.8508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2.1744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2006-08-07T03:03:42Z</dcterms:modified>
  <cp:category/>
  <cp:version/>
  <cp:contentType/>
  <cp:contentStatus/>
</cp:coreProperties>
</file>